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3335" windowHeight="3615" activeTab="5"/>
  </bookViews>
  <sheets>
    <sheet name="CardIndex (10)" sheetId="2" r:id="rId1"/>
    <sheet name="CardIndex (11)" sheetId="3" r:id="rId2"/>
    <sheet name="SALE" sheetId="4" r:id="rId3"/>
    <sheet name="GIFT" sheetId="5" r:id="rId4"/>
    <sheet name="MORT" sheetId="6" r:id="rId5"/>
    <sheet name="MISC" sheetId="7" r:id="rId6"/>
  </sheets>
  <definedNames>
    <definedName name="_xlnm._FilterDatabase" localSheetId="1" hidden="1">'CardIndex (11)'!$B$1:$B$517</definedName>
    <definedName name="_xlnm._FilterDatabase" localSheetId="3" hidden="1">GIFT!$B$1:$B$228</definedName>
    <definedName name="_xlnm._FilterDatabase" localSheetId="5" hidden="1">MISC!$B$1:$B$362</definedName>
    <definedName name="_xlnm._FilterDatabase" localSheetId="4" hidden="1">MORT!$B$1:$B$94</definedName>
    <definedName name="_xlnm._FilterDatabase" localSheetId="2" hidden="1">SALE!$B$1:$B$363</definedName>
  </definedNames>
  <calcPr calcId="124519"/>
</workbook>
</file>

<file path=xl/calcChain.xml><?xml version="1.0" encoding="utf-8"?>
<calcChain xmlns="http://schemas.openxmlformats.org/spreadsheetml/2006/main">
  <c r="F5" i="6"/>
  <c r="F60" i="3"/>
  <c r="F120"/>
  <c r="F59"/>
  <c r="F127"/>
  <c r="F116"/>
  <c r="F33"/>
  <c r="F115"/>
  <c r="F114"/>
  <c r="F58"/>
  <c r="M31" i="2"/>
  <c r="M28"/>
  <c r="M25"/>
  <c r="M22"/>
  <c r="M19"/>
  <c r="M16"/>
  <c r="M13"/>
  <c r="M10"/>
  <c r="M7"/>
  <c r="M3"/>
</calcChain>
</file>

<file path=xl/sharedStrings.xml><?xml version="1.0" encoding="utf-8"?>
<sst xmlns="http://schemas.openxmlformats.org/spreadsheetml/2006/main" count="2658" uniqueCount="747">
  <si>
    <t>Sl.no</t>
  </si>
  <si>
    <t>Village</t>
  </si>
  <si>
    <t>Nature</t>
  </si>
  <si>
    <t>Property</t>
  </si>
  <si>
    <t>Links</t>
  </si>
  <si>
    <t>Local Body</t>
  </si>
  <si>
    <t>Land Use</t>
  </si>
  <si>
    <t>Presentation Date</t>
  </si>
  <si>
    <t>Execution Date</t>
  </si>
  <si>
    <t>Registration Date</t>
  </si>
  <si>
    <t>Consideration.value</t>
  </si>
  <si>
    <t>Mkt.value</t>
  </si>
  <si>
    <t>chargeable value</t>
  </si>
  <si>
    <t>Document No/year</t>
  </si>
  <si>
    <t>Srocode</t>
  </si>
  <si>
    <t>Name</t>
  </si>
  <si>
    <t>KORU TADIPARRU</t>
  </si>
  <si>
    <t>Mortgage deed by small farmer for Agrl.loans in f/o PAC/Bank(0206)</t>
  </si>
  <si>
    <t>/KORU TADIPARRU W-B: 0-0 SURVEY: 205-2 EXTENT: .97 Acres BUILT: 0 Sft Boundaries: [N]: GANTAMANENI ANJANEYULU LAND [S] DONKA [E]: TADISETTY VEERA RAGAHAVAIAH LAND [W]: CHILAPATI CHANDRA MOULI LAND No Link Documents</t>
  </si>
  <si>
    <t>Minor Gram Panchayat</t>
  </si>
  <si>
    <t>Wet Land double crop-R(26)</t>
  </si>
  <si>
    <t>[1]707</t>
  </si>
  <si>
    <t>[ME] PEDAPUDI PACS</t>
  </si>
  <si>
    <t>[MR] JUTURI VENKAYAMMA</t>
  </si>
  <si>
    <t>[MR] JUTURI SAMBA SIVA RAO</t>
  </si>
  <si>
    <t>[MR] TADISETTY NAGA PARVATHI</t>
  </si>
  <si>
    <t>PEDDAPUDI</t>
  </si>
  <si>
    <t>/PEDDAPUDI W-B: 0-0 SURVEY: 278-1A EXTENT: .33 Acres BUILT: 0 Sft Boundaries: [N]: R &amp; B ROAD [S] K BRAHMAIAH LAND [E]: D NAGARAJU LAND [W]: P ANJAIAH LAND No Link Documents</t>
  </si>
  <si>
    <t>Major Gram Panchayat</t>
  </si>
  <si>
    <t>[MR] USARAPU SRINU</t>
  </si>
  <si>
    <t>[MR] USARAPU MANGAMMA</t>
  </si>
  <si>
    <t>/PEDDAPUDI W-B: 0-0 SURVEY: 278-1 EXTENT: .3 Acres BUILT: 0 Sft Boundaries: [N]: R &amp; B ROAD [S] SHAIK MASTAN LAND [E]: SHAIK MASTAN LAND [W]: USARAPU JAKAIAH LAND No Link Documents</t>
  </si>
  <si>
    <t>[MR] DEVARAKONDA MALLESWARI</t>
  </si>
  <si>
    <t>[MR] DEVARAKONDA RAVI</t>
  </si>
  <si>
    <t>THURUMELLA</t>
  </si>
  <si>
    <t>/THURUMELLA W-B: 0-0 SURVEY: 40-5 40-5B 40-5A EXTENT: 1.49 Acres BUILT: 0 Sft Boundaries: [N]: PETHA VIJAYA LAKSHMI LAND [S] YEPURI VEERA KUMARI LAND [E]: KATURI NARASIMHA RAO LAND [W]: PEDA KALUVA KATTA No Link Documents</t>
  </si>
  <si>
    <t>[MR] KATURI RAJ KUMAR</t>
  </si>
  <si>
    <t>[MR] KATURI VIJAYA LAKSHMI</t>
  </si>
  <si>
    <t>/PEDDAPUDI W-B: 0-0 SURVEY: 309-4 EXTENT: .25 Acres BUILT: 0 Sft Boundaries: [N]: TENALI RAMESH KUMAR LAND [S] PANTA KALUVA [E]: USARAPU JAKRAIAH LAND [W]: MOVVA NAGESWARA RAO LAND No Link Documents</t>
  </si>
  <si>
    <t>[@]707</t>
  </si>
  <si>
    <t>[MR] USARAPU VENKATESWARLU</t>
  </si>
  <si>
    <t>[MR] USARAPU NAGA MANI</t>
  </si>
  <si>
    <t>/PEDDAPUDI W-B: 0-0 SURVEY: 309-3 EXTENT: .44 Acres BUILT: 0 Sft . Boundaries: [N]: YALAVARTHI ANNAPURNA LAND [S] TENALI RAMESH LAND [E]: PANTA KALUVA [W]: TENALI RAMESH LAND No Link Documents</t>
  </si>
  <si>
    <t>[2]707</t>
  </si>
  <si>
    <t>YELAVARRU</t>
  </si>
  <si>
    <t>/YELAVARRU W-B: 0-0 SURVEY: 399-2A1 EXTENT: .25 Acres BUILT: 0 Sft Boundaries: [N]: NANDIPAMULA RAJA KUMARI LAND [S] YADALA DAVEEDU LAND [E]: MUVYAVARAPU MALLIKARJUNA LAND [W]: PANTA KALUVA No Link Documents</t>
  </si>
  <si>
    <t>[ME] INTUR PACS</t>
  </si>
  <si>
    <t>[MR] NANDIPAMULA KOTAIAH</t>
  </si>
  <si>
    <t>[MR] NANDIPAMULA RAJA KUMARI</t>
  </si>
  <si>
    <t>/YELAVARRU W-B: 0-0 SURVEY: 326-1A 327-1 EXTENT: .8 Acres BUILT: 0 Sft Boundaries: [N]: KAVURI BASAVAIAH LAND [S] KALAPARTHI SUDARMANAM LAND [E]: YADLAPATI SUBBA RAO LAND [W]: PANTA KALUVA No Link Documents</t>
  </si>
  <si>
    <t>[MR] YELAVARTHI VENKATA RAMANA</t>
  </si>
  <si>
    <t>[MR] YELAVARTHI SURESH</t>
  </si>
  <si>
    <t>/YELAVARRU W-B: 0-0 SURVEY: 399-2A EXTENT: .27 Acres BUILT: 0 Sft Boundaries: [N]: MUPPAVARAPU NAGA MALLIKARJUNA LAND [S] MALLAMPATI NARAYAPPA LAND [E]: MUPPAVARAPU NAGA MALLIKARJUNA LAND [W]: NANDIPAMULA KOTAIAH LAND No Link Documents</t>
  </si>
  <si>
    <t>[MR] YADALA DAVEEDU</t>
  </si>
  <si>
    <t>[MR] YADALA JAYAMMA</t>
  </si>
  <si>
    <t>PYAPARRU</t>
  </si>
  <si>
    <t>/PYAPARRU W-B: 0-0 SURVEY: 237/2A EXTENT: 1.21 Acres BUILT: 0 Sft Boundaries: [N]: CHANDOLU SRINIVAS LAND [S] UPPALAPATI AJAY KUMAR LAND [E]: CIRCAR DONKA [W]: TALLURI RAVI KUMAR LAND No Link Documents</t>
  </si>
  <si>
    <t>[MR] GADDIPATI RADHA KRISHNA MURTHY</t>
  </si>
  <si>
    <t>[MR] GADDIPATI SRI KANTHAMMA</t>
  </si>
  <si>
    <t>[ME] BODAPADU PACS</t>
  </si>
  <si>
    <t>KATHEVARAM</t>
  </si>
  <si>
    <t>RECEIPT (R.T.D.M)(0505)</t>
  </si>
  <si>
    <t>/SOMESWARASWAMY CENTRE-1 W-B: 0-3 SURVEY: 34/4 35/1 35/2 HOUSE: 3-139 EXTENT: 188.88 Sq.Yds BUILT: 0 Sft Boundaries: [N]: GALLI BAZAR 50 FT [S] DUTHULURI GRUHA LAKSHMI PROPERTY 50 FT [E]: PANCHAYITHI BAZAR 32 FT [W]: KADIYALA NAGA RATNAMMA PROPERTY 36 FT Links : 51/2022 Of SRO 718#</t>
  </si>
  <si>
    <t>Residential -U(01)</t>
  </si>
  <si>
    <t>504/2023</t>
  </si>
  <si>
    <t>[RR] STATE BANK OF INDIA-AMRUTHALURU BRANCH</t>
  </si>
  <si>
    <t>[RE] PUTTA RAVI KISHORE</t>
  </si>
  <si>
    <t>MANDURU</t>
  </si>
  <si>
    <t>Deposit of Title Deeds(0208)</t>
  </si>
  <si>
    <t>/MANDURU ALL-1 W-B: 0-1 SURVEY: 363/3 EXTENT: 230 Sq.Yds BUILT: 0 Sft Boundaries: [N]: SITE OF VADALASETTI VENKATESWARLU 37.6 FT [S] PANCHAYAT ROAD 34.6 FT(DOORNO:1-138) [E]: GALLI 57.8 FT [W]: COMPOUND WALL OF VENNAM SUDHAKAR 57.6 FT Links : 368/2023 Of SRO 707#</t>
  </si>
  <si>
    <t>URBAN VacantLand(Residential)-U(09)</t>
  </si>
  <si>
    <t>505/2023</t>
  </si>
  <si>
    <t>[MR] YADDALA SRINIVAS</t>
  </si>
  <si>
    <t>[ME] IDFC FIRST BANK LIMITED-TENALI BRANCH</t>
  </si>
  <si>
    <t>BUDAMPADU</t>
  </si>
  <si>
    <t>Partition among Family Members(0402)</t>
  </si>
  <si>
    <t>/BUDAMPADU W-B: 0-0 SURVEY: 170 HOUSE: 101/4/159 EXTENT: 90.25 Sq.Yds BUILT: 615 Sft Boundaries: [N]: GAJULA VENKATESWARA RAO ETC PROPERTY 47.01 FT [S] GAJULA SUBBA RAO PROPERTY 47.01 FT [E]: MUNCIPAL BAZAR 17.03 FT [W]: AAKULA MOHANA RAO PROPERTY 17.03 FT Links : 9540/2011 Of SRO 715#</t>
  </si>
  <si>
    <t>Municipal Corporation</t>
  </si>
  <si>
    <t>506/2023</t>
  </si>
  <si>
    <t>[B1]707</t>
  </si>
  <si>
    <t>[CL] BALABADRA ANUSUYA</t>
  </si>
  <si>
    <t>[CL] BALABADRA RAGAVENDRA RAO</t>
  </si>
  <si>
    <t>[CL] INDURTHI RADHIKA</t>
  </si>
  <si>
    <t>/BUDAMPADU W-B: 0-0 SURVEY: 87/D PLOT: 5 EXTENT: 242 Sq.Yds BUILT: 0 Sft Boundaries: [N]: 18 FT WIDTH ROAD 48 FT [S] RAAMANA SRINIVASA RAO ETC SOLD TO OTHERS SITE 48 FT [E]: YASAM KRISHNA KUMARI SITE 45.04 FT [W]: GAJULA NAGESWARA RAO PROPERTY 45.06 FT Links : 12970/2011 Of SRO 715#</t>
  </si>
  <si>
    <t>House Sites-R(44)</t>
  </si>
  <si>
    <t>[B2]707</t>
  </si>
  <si>
    <t>TENALI(U)</t>
  </si>
  <si>
    <t>/GUNTUR ROAD ALL-2#1 to 10 W-B: 32-5 SURVEY: 119/2 EXTENT: 181 Sq.Yds BUILT: 0 Sft Boundaries: [N]: INDURTHI RAMA RAO SITE 35.03 FT [S] 12 FT WIDTH JOINT BAZAR 36 FT [E]: GALIB SHAHID KHAN PROPERTY 45.06 FT [W]: INDURTHI SAILAJA SITE 36 FT Links : 2614/1985 Of SRO 713#</t>
  </si>
  <si>
    <t>Spl./Selection Grade Municipality</t>
  </si>
  <si>
    <t>[C]707</t>
  </si>
  <si>
    <t>KUCHELLAPADU</t>
  </si>
  <si>
    <t>/KUNCHELLAPADU W-B: 0-0 SURVEY: 78-2 EXTENT: .51 Acres BUILT: 0 Sft Boundaries: [N]: MATTUPALLI BASAVA NANCHARAIAH LAND [S] SOMAROUTHU HANUMANTHA RAO LAND [E]: MATTUPALLI BASAVA NANCHARAIAH LAND [W]: PANTA KALUVA Links : 483/1983 Of SRO 705#</t>
  </si>
  <si>
    <t>[A]707</t>
  </si>
  <si>
    <t>/BUDAMPADU W-B: 0-0 SURVEY: 235/F EXTENT: 121 Sq.Yds BUILT: 0 Sft Boundaries: [N]: AAKULA MOHANA RAO SITE 66 FT [S] B SHEDULE 3 RD ITEM SITE 65.07 FT [E]: CIRCAR ROAD 16.07 FT [W]: MYNENI SATYANARAYANA SITE 16.06 FT Links : 12158/2011 Of SRO 715#</t>
  </si>
  <si>
    <t>[B4]707</t>
  </si>
  <si>
    <t>/BUDAMPADU W-B: 0-0 SURVEY: 235/F EXTENT: 121 Sq.Yds BUILT: 0 Sft Boundaries: [N]: B SHEDULE 4TH ITEM SITE 65.07 FT [S] ALLAM PUNYAVATHI SITE 64.06 FT [E]: CIRCAR ROAD 16.09 FT [W]: MYNENI SATYANARAYANA SITE 16.09 FT Links : 6450/2011 Of SRO 715#</t>
  </si>
  <si>
    <t>[B3]707</t>
  </si>
  <si>
    <t>NIZAMPATNAM</t>
  </si>
  <si>
    <t>Gift Settlement in f/o family member(0302)</t>
  </si>
  <si>
    <t>/NIZAMPATNAM W-B: 0-0 SURVEY: 346-10 346-4 EXTENT: .48 Acres BUILT: 0 Sft Boundaries: [N]: PASUMARTHI SANGEETHA RAO LAND [S] PERLI JAKRAIAH LAND [E]: 2ND ITEM LAND AND PASUMARTHI SANGEETHA RAO LAND [W]: MARPU BHASKARA RAO LAND No Link Documents</t>
  </si>
  <si>
    <t>507/2023</t>
  </si>
  <si>
    <t>[3]707</t>
  </si>
  <si>
    <t>[DE] PASUMARTHI YESUPADAM</t>
  </si>
  <si>
    <t>[DR] PASUMARTHI VAJJARAM</t>
  </si>
  <si>
    <t>[DR] SAMUEL DIAMAND BABU PASUMARTHY</t>
  </si>
  <si>
    <t>[DR] CHERUKURI HEMALATHA</t>
  </si>
  <si>
    <t>/NIZAMPATNAM W-B: 0-0 SURVEY: 347-13 353-8 354-19 354-22 356-10A 356-11 EXTENT: .81 Acres BUILT: 0 Sft Boundaries: [N]: PASUMARTHI SANGEETHA RAO LAND [S] DOPPALAPUDI CHITTIBABU LAND [E]: PASUMARTHI SANGEETHA RAO LAND [W]: 2 ITEM LAND AND PASUMARTHI SANGEETHA RAO LAND No Link Documents</t>
  </si>
  <si>
    <t>/NIZAMPATNAM W-B: 0-0 SURVEY: 346-9 347-6 EXTENT: .1 Acres BUILT: 0 Sft Boundaries: [N]: PASUMARTHI SANGETHA RAO LAND [S] PARLE JAKRAIAH LAND [E]: 1ST ITEM LAND [W]: 3 RD ITEM LAND No Link Documents</t>
  </si>
  <si>
    <t>MOPARRU</t>
  </si>
  <si>
    <t>Sale Deed(0101)</t>
  </si>
  <si>
    <t>/ALL-01-1 W-B: 0-1 SURVEY: 400/1 EXTENT: 290.4 Sq.Yds BUILT: 0 Sft Boundaries: [N]: NO BOUNDARIES [S] YALAVARTHI KRISHNA JAYA VENKATA NAGA SITE [E]: PALADUGU MOHANA MURALI LAND [W]: R &amp; B ROAD 27 FT Links : 355/2021 Of SRO 707#</t>
  </si>
  <si>
    <t>508/2023</t>
  </si>
  <si>
    <t>[EX] K RAMYAKRISHNA</t>
  </si>
  <si>
    <t>[CL] YALAVARTHI KRISHNA JAYA VENKATA NAGA</t>
  </si>
  <si>
    <t>BODAPADU</t>
  </si>
  <si>
    <t>/ALL-01-1 W-B: 0-0 SURVEY: 126 HOUSE: 3/89 EXTENT: 98.22 Sq.Yds BUILT: 706 Sft Boundaries: [N]: CHURCH SITE 26 FT(OLD DOOR NO:4-14) [S] 4 YDS WIDTH JOINT BATA 26FT [E]: MANDE NARAIAH PROPERTY 34 FT [W]: PANCHAYITHI ROAD AND CHURCH SITE 34 FT No Link Documents</t>
  </si>
  <si>
    <t>Major Gram Panchayath under UA</t>
  </si>
  <si>
    <t>509/2023</t>
  </si>
  <si>
    <t>[DE] KONDRU ESTERU RANI</t>
  </si>
  <si>
    <t>[DR] KONDRU VIJAYA NANDA RAJU</t>
  </si>
  <si>
    <t>/ALL-01-1 W-B: 0-0 SURVEY: 162-2 HOUSE: 6/60 EXTENT: 290.4 Sq.Yds BUILT: 1551 Sft Boundaries: [N]: MUKIRI RAVI ETC PROPERTY 75 FT [S] BOLLEDDU RAMAIAH ETC PROPERTY 75 FT [E]: SONGA NAGAIAH ETC PROPERTY 35FT [W]: 3 YDS WIDTH BATA 35 FT(OLD DOORNO:5-83) No Link Documents</t>
  </si>
  <si>
    <t>510/2023</t>
  </si>
  <si>
    <t>[DR] MUKIRI SAMBASIVARAO</t>
  </si>
  <si>
    <t>[DE] MURAKI SUNIL KUMAR</t>
  </si>
  <si>
    <t>AMRUTHALUR</t>
  </si>
  <si>
    <t>/AMRUTHALUR W-B: 0-0 SURVEY: 750-3 EXTENT: 1.18 Acres BUILT: 0 Sft Boundaries: [N]: SARANU SATYANARAYANA LAND [S] VELUVOLU SIVANNARAYANA LAND [E]: VELUVOLU KARAM CHAND LAND [W]: KALUVA Links : 915/2022 Of SRO 707#</t>
  </si>
  <si>
    <t>511/2023</t>
  </si>
  <si>
    <t>[RR] AMRUTHALURU CO-OPERATIVE RURAL CREDIT SOCIETY LTD AMRUTHALURU</t>
  </si>
  <si>
    <t>[RE] VELUVOLU THULASI VANI SRI</t>
  </si>
  <si>
    <t>/AMRUTHALUR W-B: 0-0 SURVEY: 750-3 EXTENT: .59 Acres BUILT: 0 Sft Boundaries: [N]: SARANU SATYANARAYANA LAND [S] VELUVOLU SIVA NARAYANA LAND [E]: VELUVOLU KARAM CHAND LAND [W]: KALUVA Links : 971/2009 Of SRO 707#</t>
  </si>
  <si>
    <t>512/2023</t>
  </si>
  <si>
    <t>[RE] VELUVOLU TULASI VANI SRI</t>
  </si>
  <si>
    <t>/AMRUTHALUR W-B: 0-0 SURVEY: 752-2 EXTENT: .5 Acres BUILT: 0 Sft Boundaries: [N]: KOTHAPALLIU UDAYA BHASKAR LAND [S] SARANU RAMA MOHANA RAO LAND [E]: PATCHHALA CHANDRA SEKHAR AND GADDIPATI SITA RAMAIAH LAND [W]: VELUVOLU TEJA SREE LAND Links : 100/2007 Of SRO 707#</t>
  </si>
  <si>
    <t>513/2023</t>
  </si>
  <si>
    <t>[EX] VELUVOLU TULASI VANI SREE</t>
  </si>
  <si>
    <t>[CL] VELUVOLU TEJA SRI</t>
  </si>
  <si>
    <t>/AMRUTHALUR W-B: 0-0 SURVEY: 750-3 EXTENT: 1.175 Acres BUILT: 0 Sft Boundaries: [N]: PANTA KALUVA OUT SIDE VENIGANDLA BIRAGI LAND [S] KOTHAPALLI UDAYA BHASKARA RAO ETC LAND [E]: VELUVOLU JANAKI RAMAIAH ETC LAND [W]: KOTHAPALLI UDAYA BHASKARA RAO LAND Links : 54/1984 Of SRO 707# 99/2007 Of SRO 707#</t>
  </si>
  <si>
    <t>514/2023</t>
  </si>
  <si>
    <t>[CL] VELUVOLU SIVA NAGA JYOTHI</t>
  </si>
  <si>
    <t>/ALL-01-1 W-B: 0-3 SURVEY: 671-2 671-8 EXTENT: 492 Sq.Yds BUILT: 0 Sft Boundaries: [N]: PANCHAYATHI ROAD 34.7 FT(DOORNO:3-159) [S] KANAGALA SIVAIAH ETC SITE 34.7 FT [E]: KODALI LAKSHMANA RAO PROPERTY 128 FT [W]: V GOPI AND THURUMELLA KAMALA KUMARI PROPERTY 128 FT Links : 1892/2020 Of SRO 707#</t>
  </si>
  <si>
    <t>515/2023</t>
  </si>
  <si>
    <t>[EX] KODALI NAGESWRARAO</t>
  </si>
  <si>
    <t>[CL] PONNURU NAGA SUDHA</t>
  </si>
  <si>
    <t>KUCHIPUDI</t>
  </si>
  <si>
    <t>/KUCHIPUDI W-B: 0-0 SURVEY: 238-3 242-4 EXTENT: 1.135 Acres BUILT: 0 Sft Boundaries: [N]: IRREGATIONAL CANAL [S] DONKA [E]: MORLA SAMBAIAH LAND [W]: DONKA Links : -4/2016 Of SRO 718#</t>
  </si>
  <si>
    <t>516/2023</t>
  </si>
  <si>
    <t>[RE] VEJANDLA BALARAMA KRISHNA</t>
  </si>
  <si>
    <t>[RR] PEDAPUDI PACS</t>
  </si>
  <si>
    <t>[RE] VEJANDLA VIMALA KUMARI</t>
  </si>
  <si>
    <t>[RE] VEJANDLA SIVA LAKSHMI</t>
  </si>
  <si>
    <t>SUDDAPALLI</t>
  </si>
  <si>
    <t>Cancellation Deed(0803)</t>
  </si>
  <si>
    <t>/SUDDAPALLI W-B: 0-0 SURVEY: 85 EXTENT: .25 Acres BUILT: 0 Sft Boundaries: [N]: CHEBROLE SAMBASIVARAOLAND [S] EXE. BALANCE LAND [E]: KOKKILIGADDA RATHAIAH LAND [W]: ADDANKI HARANADH LAND No Link Documents</t>
  </si>
  <si>
    <t>Dry land-R(21)</t>
  </si>
  <si>
    <t>517/2023</t>
  </si>
  <si>
    <t>[DE] CHEBROLE PARVATHI</t>
  </si>
  <si>
    <t>[DR] CHEBROLU VENKAIAH</t>
  </si>
  <si>
    <t>[DE] CHEBROLU SURESH</t>
  </si>
  <si>
    <t>PALUVOI</t>
  </si>
  <si>
    <t>/PALUVOI W-B: 0-0 SURVEY: 668-1 EXTENT: .98 Acres BUILT: 0 Sft Boundaries: [N]: PWD KALUVA [S] PATIBANDLA SIVA PARVATHI LAND [E]: INDLA CHERUVU PITCHAIAH LAND [W]: NUSUM GOVINDA REDDY LAND Links : 249/2022 Of SRO 725#</t>
  </si>
  <si>
    <t>518/2023</t>
  </si>
  <si>
    <t>[RE] PATIBANDLA ARUNA SAI</t>
  </si>
  <si>
    <t>/AMRUTHALUR W-B: 0-0 SURVEY: 35-6 35-5A EXTENT: 2 Acres BUILT: 0 Sft Boundaries: [N]: GOVADA ATCHAIAH LAND [S] CIRCAR DONKA [E]: GARIKAPATI MADHANA MOHANA RAO LAND [W]: CIRCAR DONKA Links : 627/2017 Of SRO 707#</t>
  </si>
  <si>
    <t>519/2023</t>
  </si>
  <si>
    <t>[RE] THUMMALA VENKAT</t>
  </si>
  <si>
    <t>[RR] (ANDHRA BANK) PRESENT UNION BANK OF INDIA,KUCHIPUDI BRANCH</t>
  </si>
  <si>
    <t>[RE] THUMMALA SRINIVAS</t>
  </si>
  <si>
    <t>/AMRUTHALUR W-B: 0-0 SURVEY: 35-3 EXTENT: 1.08 Acres BUILT: 0 Sft Boundaries: [N]: DODDAPANENI GOPALA RAO ETC LAND [S] CIRCAR DONKA [E]: UMA MAHESWARA RAO LAND [W]: SARANU VENKATA RATNAM LAND Links : 627/2017 Of SRO 707#</t>
  </si>
  <si>
    <t>Gift Settlement in f/o others(0303)</t>
  </si>
  <si>
    <t>/YELAVARRU W-B: 0-0 SURVEY: 109-2 111/4 EXTENT: .4 Acres BUILT: 0 Sft Boundaries: [N]: B HARANI SUJATHA LAND [S] KAVURI NAGESH LAND [E]: KALUVA KATTA [W]: KAVURI NAGESH ETC LAND Links : 444/2010 Of SRO 707#</t>
  </si>
  <si>
    <t>520/2023</t>
  </si>
  <si>
    <t>[DR] ACHANA VENKATESWARARAO</t>
  </si>
  <si>
    <t>[DE] BHARANI VENU MADHAVI</t>
  </si>
  <si>
    <t>/REST ALL W-B: 0-9 SURVEY: 639-2 639-3 HOUSE: 9-136 EXTENT: 774.4 Sq.Yds BUILT: 1742 Sft Boundaries: [N]: GARIKAPATI MAHA LAKSHMI SITE 72 FT [S] PANCHAYATHI BAZAR 72 FT [E]: VELUVOLU KESAVAIAH SITE 97 FT [W]: KROTHAPALLI BABU RAO SITE 97 FT Links : 363/2009 Of SRO 707#</t>
  </si>
  <si>
    <t>521/2023</t>
  </si>
  <si>
    <t>[DE] VELUVOLU SIVA NAGESWARA RAO</t>
  </si>
  <si>
    <t>[DR] VELUVOLU ANJANEYA VARA PRASAD</t>
  </si>
  <si>
    <t>Release among Family Members(0512)</t>
  </si>
  <si>
    <t>/REST ALL W-B: 0-8 SURVEY: 616/A5 HOUSE: 8-41 EXTENT: 242 Sq.Yds BUILT: 56 Sft Boundaries: [N]: MODUKURU HANUMANTHA RAO PROPERTY 66.3 FT [S] KOTHAPALLI NARASAIAH SITE 58.9 FT [E]: PANCHAYITHI BAZAR 28.2 FT [W]: KOTHAPALLI NARASAIAH PROPERTY AND 2ND ITEM PROPERTY Links : 52/2009 Of SRO 707#</t>
  </si>
  <si>
    <t>522/2023</t>
  </si>
  <si>
    <t>[RR] VELUVOLU RUKMINI</t>
  </si>
  <si>
    <t>[RR] SIVANAGESWARA RAO VELUVOLU</t>
  </si>
  <si>
    <t>[RE] VELUVOLU ANJANEYA VARA PRASAD</t>
  </si>
  <si>
    <t>/REST ALL W-B: 0-8 SURVEY: 616/A5 HOUSE: 8-41 EXTENT: 103 Sq.Yds BUILT: 2688 Sft Boundaries: [N]: MODUKURI SIVA RAMAKRISHNA PRASAD PROPERTY 21.4 FT [S] KOTHAPALLI NARASAIAH SITE 26.4 FT [E]: 1ST ITEM PROPERTY 36.7 FT [W]: MALLIPEDDI SANKARA RAO AND MALLIPEDDI SIVA RAMAKRISHNAIAH JOINTGALLI41.3FT Links : 52/2009 Of SRO 707#</t>
  </si>
  <si>
    <t>/KUCHIPUDI W-B: 0-0 SURVEY: 238-3 242-4 EXTENT: 1.135 Acres BUILT: 0 Sft Boundaries: [N]: KOTHAPALLI PADMA LAND [S] DONKA [E]: KOTHAPALLI PADMA LAND [W]: JASTHI RANGA RAO LAND AND AGAIN NORTH MORLA VENKATESWARLU LAND Links : 87/2002 Of SRO 718#</t>
  </si>
  <si>
    <t>523/2023</t>
  </si>
  <si>
    <t>[RR] VEJENDLA VIMALAKUMARI</t>
  </si>
  <si>
    <t>[RR] VEJENDLA BALARAMAKRISHNA</t>
  </si>
  <si>
    <t>[RE] VEJENDLA ADI SIVA LAKSHMI</t>
  </si>
  <si>
    <t>JAMPANI</t>
  </si>
  <si>
    <t>/REST ALL-1 W-B: 0-12 SURVEY: 324/3 EXTENT: 123 Sq.Yds BUILT: 0 Sft Boundaries: [N]: TADISETTY MAHESH 4.5 FT WIDTH 40.09 FT [S] TADISETTY NAGA MALLESWARA RAO SITE 35.09 FT [E]: TADISETTY NAGA MALLESWARA RAO SITE 30.09 FT [W]: TADISETTY MAHESH SITE 27.04 FT No Link Documents</t>
  </si>
  <si>
    <t>524/2023</t>
  </si>
  <si>
    <t>[DR] GANDIKOTA SIVA</t>
  </si>
  <si>
    <t>[DR] MUDRABOYINA TIRUPATHAMMA</t>
  </si>
  <si>
    <t>[DE] GANDIKOTA NAGARAJU</t>
  </si>
  <si>
    <t>/ALL-01-1 W-B: 0-0 SURVEY: 139-2 EXTENT: 579 Sq.Yds BUILT: 0 Sft Boundaries: [N]: R &amp; B ROAD 96.6 FT(DOORNO:1-9) [S] JUTURI TIRUPATHI RAO SITE AND EX'S BALANCE PROPERTY 96.6 FT [E]: JOINT GALLIL 54 FT [W]: JOINT GALLI 54 FT Links : 710/1953 Of SRO 707#</t>
  </si>
  <si>
    <t>525/2023</t>
  </si>
  <si>
    <t>[EX] GOGINENI RAMANJANEYA VARAPRASAD</t>
  </si>
  <si>
    <t>[EX] EEDPUGANTI BHASKARARAO</t>
  </si>
  <si>
    <t>[EX] YIDUPUGANTI KISHORE</t>
  </si>
  <si>
    <t>[EX] LOKESH GOGINENI</t>
  </si>
  <si>
    <t>[EX] GOGINENI VAMSIKRISHNA</t>
  </si>
  <si>
    <t>[CL] BALLARI VENKATA SATYA VARA PRASAD</t>
  </si>
  <si>
    <t>/ALL-01-1 W-B: 0-0 SURVEY: 139/2 EXTENT: 289.5 Sq.Yds BUILT: 0 Sft Boundaries: [N]: BALLARI VENKATA SATYA VARA PRASAD SITE 48.3 FT [S] OUR REMAINING PROPERTY 48.3 FT [E]: JOINT GALLI 54 FT(DOORNO:1-9) [W]: OUR REMAINING PROPERTY 54 FT Links : 710/1953 Of SRO 707#</t>
  </si>
  <si>
    <t>526/2023</t>
  </si>
  <si>
    <t>[CL] JUTURI TIRAPATHI RAO</t>
  </si>
  <si>
    <t>/ALL-01-1 W-B: 0-0 SURVEY: 139-2 EXTENT: 240.6 Sq.Yds BUILT: 0 Sft Boundaries: [N]: R &amp; B ROAD 49.3 FT(DOORNO:1-9) [S] TO DAY SALE TO LANKA MOHANA NAGA BHANU SRI SITE 47FT [E]: SUNKARA RATNAKANAMBA LAND 45 FT [W]: JOINT GALLI 45 FT Links : 710/1953 Of SRO 707#</t>
  </si>
  <si>
    <t>527/2023</t>
  </si>
  <si>
    <t>[CL] GANDIKOTA SHIVA NAGENDRAM</t>
  </si>
  <si>
    <t>/ALL-01-1 W-B: 0-0 SURVEY: 139/2 EXTENT: 185.5 Sq.Yds BUILT: 0 Sft Boundaries: [N]: GANDIKOTA SIVA NAGENDRAM SITE 47 FT [S] OUR REMAINING PROPERTY 45.9 FT [E]: SUNKARA RATNA KANAMBA LAND 36 FT [W]: JOINT GALLI 36 FT(DOORNO:1-9) Links : 710/1953 Of SRO 707#</t>
  </si>
  <si>
    <t>528/2023</t>
  </si>
  <si>
    <t>[CL] LANKA MOHANA NAGA BHANUSRI</t>
  </si>
  <si>
    <t>/REST ALL W-B: 0-9 SURVEY: 616/A1 HOUSE: 9-45 EXTENT: 209.41 Sq.Yds BUILT: 1102 Sft Boundaries: [N]: VELUVOLU SUBASH CHANDRA BOSH PROPERTY 89.9FT [S] PANCHAYITHI BAZAR 89.9 FT [E]: MANDAVA NAGARJUNA RAO PROPERTY 21.6 FT [W]: SARANU MUNUSWAMY PROPERTY 20.6 FT Links : 498/2023 Of SRO 707#</t>
  </si>
  <si>
    <t>529/2023</t>
  </si>
  <si>
    <t>[DR] VELUVOLU PADMAVATHI</t>
  </si>
  <si>
    <t>[DE] VELUVOLU SRINIVASA PRASAD</t>
  </si>
  <si>
    <t>/ALL-01-1 W-B: 0-0 SURVEY: 349 HOUSE: 6/19 EXTENT: 338.8 Sq.Yds BUILT: 546 Sft Boundaries: [N]: PANCHAYITHI ROAD [S] GADDIPATI SIVA RAMA KRISHNAIAH LAND [E]: PANCHAYITHI ROAD [W]: PAVURI AMMARAO PROPERTY Links : 963/1940 Of SRO 703# 2406/1944 Of SRO 703# 564/1964 Of SRO 707# 443/1966 Of SRO 707#</t>
  </si>
  <si>
    <t>530/2023</t>
  </si>
  <si>
    <t>[EX] GADDIPATI ASOKA BABU</t>
  </si>
  <si>
    <t>[CL] KAVURI VAMSI KRISHNA</t>
  </si>
  <si>
    <t>[EX] KAVURI VIJAYA LAKSHMI(POWER NO:1/2023)</t>
  </si>
  <si>
    <t>/ALL-01-1 W-B: 0-0 SURVEY: 191 HOUSE: 1/61 EXTENT: 117 Sq.Yds BUILT: 0 Sft Boundaries: [N]: JAMMALAMADAKA SESHAIAH SITE [S] PANCHAYITHI ROAD [E]: JAMMALAMADAKA SESHAIAH SITE [W]: DIVIHANUMA CHARYULU SITE Links : 788/2017 Of SRO 707# 192/2014 Of SRO 707# 585/1951 Of SRO 707#</t>
  </si>
  <si>
    <t>531/2023</t>
  </si>
  <si>
    <t>[EX] SRIKAKULAM NAGARATNA KUMARI</t>
  </si>
  <si>
    <t>[CL] KOREM ARCHANA</t>
  </si>
  <si>
    <t>/ALL-01-1 W-B: 0-0 SURVEY: 191 HOUSE: 1/61 EXTENT: 48 Sq.Yds BUILT: 460 Sft Boundaries: [N]: JAMMALAMADAKA SESHAIAH SITE [S] DIVI HANUMA CHARYULU SITE [E]: JAMMALAMADAKA SESHAIAH SITE [W]: SRI CHENNA KESAVA SWAMY COMPOUND WALL Links : 788/2017 Of SRO 707# 192/2014 Of SRO 707# 585/1951 Of SRO 707#</t>
  </si>
  <si>
    <t>/ALL-01-1 W-B: 0-5 SURVEY: 121/2 HOUSE: 5-137 EXTENT: 72 Sq.Yds BUILT: 415 Sft Boundaries: [N]: DEVARAPALLI YESOBU PROPERTY [S] JANAMALA VASANTHA RAO PROPERTY [E]: PANCHAYITHI ROAD [W]: LINGABATHINI PEDAMASTHAN PROPERTY No Link Documents</t>
  </si>
  <si>
    <t>532/2023</t>
  </si>
  <si>
    <t>[DR] JANAMALA YELIYYA</t>
  </si>
  <si>
    <t>[DE] JANAMALA SWARUPA RANI</t>
  </si>
  <si>
    <t>/ALL-01-1 W-B: 0-5 SURVEY: 121/1 HOUSE: 5-151 EXTENT: 145.2 Sq.Yds BUILT: 480 Sft Boundaries: [N]: PANCHAYATHI ROAD [S] KASUKURTHI VENKATESWARLU PROPERTY [E]: PANCHAYATHI ROAD [W]: LINGABATHUNI MARIYA DASU PROPERTY No Link Documents</t>
  </si>
  <si>
    <t>533/2023</t>
  </si>
  <si>
    <t>[DR] KURATI TIRUPATHAMMA</t>
  </si>
  <si>
    <t>[DE] KURATI MANGAIAH</t>
  </si>
  <si>
    <t>EDUPALLI</t>
  </si>
  <si>
    <t>/EDUPALLI-1 W-B: 0-0 SURVEY: 177-1 HOUSE: 1/30 EXTENT: 146.66 Sq.Yds BUILT: 275 Sft Boundaries: [N]: CHALLAPALLI SAMBRAJYAM SITE 33 FT [S] PANCHAYATHI DONKA 33 FT [E]: PANCHAYATHI BAZAR 40 FT [W]: DASARI SAMSONU SITE 40 FT No Link Documents</t>
  </si>
  <si>
    <t>534/2023</t>
  </si>
  <si>
    <t>[DR] BADUGU PRAKASH BABU</t>
  </si>
  <si>
    <t>[DE] BADUGU LALITHA KUMAR</t>
  </si>
  <si>
    <t>INTUR</t>
  </si>
  <si>
    <t>/REST ALL W-B: 0-4 SURVEY: 605 HOUSE: 4-83 EXTENT: 145 Sq.Yds BUILT: 293 Sft Boundaries: [N]: KARLAPUDI NAGAIAH SITE 42 FT [S] 3 YDS WIDTH GALLI AND BETHALA SATYA NANDAM SITE 42 FT [E]: VERICHARLA NALAIAH ETC SITE 31.1 FT [W]: PANCHAYATHI ROAD 31.1 FT No Link Documents</t>
  </si>
  <si>
    <t>535/2023</t>
  </si>
  <si>
    <t>[DR] TENALI SURESH</t>
  </si>
  <si>
    <t>[DE] TENALI HYMA</t>
  </si>
  <si>
    <t>/INTUR W-B: 0-0 SURVEY: 557 EXTENT: 1 Acres BUILT: 0 Sft Boundaries: [N]: PANTA KALUVA [S] KATRAGADDA RAMA DEVI ETC LAND [E]: KATRAGADDA CHETTEMMA LAND [W]: SHAIK JOHNI SAHEB LAND Links : 391/1987 Of SRO 703#</t>
  </si>
  <si>
    <t>536/2023</t>
  </si>
  <si>
    <t>[DR] KATRAGADDA SATYANARAYANA</t>
  </si>
  <si>
    <t>[DE] KATRAGADDA SUDHAKARA RAO</t>
  </si>
  <si>
    <t>/INTUR W-B: 0-0 SURVEY: 1050-1 EXTENT: .5 Acres BUILT: 0 Sft Boundaries: [N]: KONDA VIJAYA LAKSHMI LAND [S] KANTRATI NAGA LAKSHMI ETC LAND [E]: MOVVA RAMAMMA LAND [W]: CIRCAR DONKA Links : 1302/2009 Of SRO 703#</t>
  </si>
  <si>
    <t>/AMRUTHALUR W-B: 0-0 SURVEY: 445-2 EXTENT: .82 Acres BUILT: 0 Sft Boundaries: [N]: NADELLA PRAPULA LAND [S] PANTA KALUVA [E]: SHAIK HUSSAIN SAHEB LAND [W]: SHAIK SHARIF ETC LAND Links : 976/1957 Of SRO 707# 850/1981 Of SRO 703#</t>
  </si>
  <si>
    <t>537/2023</t>
  </si>
  <si>
    <t>[EX] KROTHAPALLI SAMBA SIVA RAO</t>
  </si>
  <si>
    <t>[CL] KOTAPATI NAGASAI</t>
  </si>
  <si>
    <t>VEMURU</t>
  </si>
  <si>
    <t>/REST ALL W-B: 0-2 SURVEY: 415-1 EXTENT: 193.6 Sq.Yds BUILT: 0 Sft Boundaries: [N]: JOINT GALLI [S] PUVVADA SAMBASIVA RAO HOUSE [E]: CIRCAR ROAD [W]: CHAVA NARASAIAH PROPERTY No Link Documents</t>
  </si>
  <si>
    <t>538/2023</t>
  </si>
  <si>
    <t>[EX] KESANI SITARAMAMMA</t>
  </si>
  <si>
    <t>[EX] YALAVARTHI MANJU SRI</t>
  </si>
  <si>
    <t>[EX] KESANI SRIDEVI</t>
  </si>
  <si>
    <t>[CL] RAJENDRA PRASAD KESANI</t>
  </si>
  <si>
    <t>GORANTLA</t>
  </si>
  <si>
    <t>/WEST OF AMARAVATHI ROAD SRI ANJANEYA SWAMY TE-1#1 to 272 W-B: 0-6 SURVEY: 473 480/1A PLOT: 13 EXTENT: 200 Sq.Yds BUILT: 0 Sft Boundaries: [N]: PLOT NO.14 SITE 60 FT [S] PLOT NO.12 SITE 60 FT [E]: PLOT NO.20 SITE 30 FT [W]: 40 FT WIDTH ROAD 30 FT Links : 8946/2004 Of SRO 715#</t>
  </si>
  <si>
    <t>539/2023</t>
  </si>
  <si>
    <t>[DR] VATTEM VENKATESWARA RAO VARAF VENKATESWARLU</t>
  </si>
  <si>
    <t>[DE] VEMULA ANJALI</t>
  </si>
  <si>
    <t>Mortgage without Possession(0202)</t>
  </si>
  <si>
    <t>/ALL-01-1 W-B: 0-5 SURVEY: 337 HOUSE: 5-179 EXTENT: 144 Sq.Yds BUILT: 576 Sft Boundaries: [N]: MUKKALA MARTHARAJU SITE BOUNDARY 30 SQ FT [S] PANCHAYATHI ROAD 30.0 SQ FT [E]: CHINTALA NAGENDRAMMA LAND BOUNDARY 43.3 SQ FT [W]: PANCHAYATHI ROAD 43.3 SQ FT Links : 387/2023 Of SRO 707#</t>
  </si>
  <si>
    <t>540/2023</t>
  </si>
  <si>
    <t>[MR] MOPARTHI SARASWATHI</t>
  </si>
  <si>
    <t>[ME] VISTAAR FINANCIAL SERVICES PRAVITE LIMITED,GUNTUR BRANCH</t>
  </si>
  <si>
    <t>KAVURU</t>
  </si>
  <si>
    <t>/TUMMALA VARI STREET NETHI VARI STREET ETC-1 W-B: 0-1 SURVEY: 256/10 256/11 256/12 PLOT: 13 EXTENT: 193.88 Sq.Yds BUILT: 0 Sft Boundaries: [N]: 216A NATIONAL HIGH WAY ROAD MARGIN 40 FT [S] PLOT NO:13 SOUTH SIDE GADDIPATI BRAHMAM SITE40 FT [E]: 20 FTWIDTH BAZAR 44.3 FT(DOORNO:1-136/1) [W]: CHAVALI SRINIVAS ARAO SITE 43 FT Links : 1527/2016 Of SRO 703#</t>
  </si>
  <si>
    <t>541/2023</t>
  </si>
  <si>
    <t>[EX] KURAKULA KIRAN KUMAR</t>
  </si>
  <si>
    <t>[CL] CHAVALI SRINIVASARAO</t>
  </si>
  <si>
    <t>/INTUR W-B: 0-0 SURVEY: 143-1 EXTENT: .1225 Acres BUILT: 0 Sft Boundaries: [N]: MUDIGARLA GOPINADH LAND [S] MUDIGARLA OMKARA SRINIVASA RAO LAND [E]: 5 LINKS WIDTH PANTA KALUVA OF MUDIGARLA OMKARA SRINIVASA RAO LAND [W]: PALETI BULLEMMA LAND No Link Documents</t>
  </si>
  <si>
    <t>542/2023</t>
  </si>
  <si>
    <t>[CL] MUDIGARLA GOPINADH</t>
  </si>
  <si>
    <t>[EX] KOLLURU ANKAMMA RAO</t>
  </si>
  <si>
    <t>[EX] KOLLURU GOPI</t>
  </si>
  <si>
    <t>[EX] KOLLURU RAJA</t>
  </si>
  <si>
    <t>/INTUR W-B: 0-0 SURVEY: 143-1 EXTENT: .15 Acres BUILT: 0 Sft Boundaries: [N]: KOLLURU ANJALI DEVI LAND [S] MUDIGARLA GOPINADH LAND [E]: 5 LINKS WIDTH PANTA KALUVA OF MUDIGARLA OMKARA SRINIVASA RAO LAND [W]: PALETI BULLEMMA LAND No Link Documents</t>
  </si>
  <si>
    <t>543/2023</t>
  </si>
  <si>
    <t>[EX] KOLLURI BULIAIAH</t>
  </si>
  <si>
    <t>[EX] KOLLURU NAGA BAJI BABU</t>
  </si>
  <si>
    <t>[EX] KOLLURI VENKATA MANIKYA GUNASEKHAR</t>
  </si>
  <si>
    <t>PANCHALAVARAM</t>
  </si>
  <si>
    <t>/PANCHALAVARAM W-B: 0-0 SURVEY: 150-2 150-3 EXTENT: .5875 Acres BUILT: 0 Sft Boundaries: [N]: BOGADI PURNA CHANDRA RAO LAND [S] CIRCAR DONKA [E]: LAM KOTESWARA RAO LAND [W]: TAMKASALA ADINARAYANA LAND Links : 817/2009 Of SRO 707#</t>
  </si>
  <si>
    <t>544/2023</t>
  </si>
  <si>
    <t>[RE] BOGADI LEELA VATHI</t>
  </si>
  <si>
    <t>/PANCHALAVARAM W-B: 0-0 SURVEY: 150-2 150-3 EXTENT: .5875 Acres BUILT: 0 Sft Boundaries: [N]: BOGADI PURNA CHANDRA RAO LAND [S] CIRCAR DONKA [E]: LAM KOTESWARA RAO LAND [W]: TAMKASALA ADI NARAYANA LANSD Links : 1349/2011 Of SRO 707#</t>
  </si>
  <si>
    <t>545/2023</t>
  </si>
  <si>
    <t>[RE] BOGADI LEELAVATHI</t>
  </si>
  <si>
    <t>/ALL-01-1 W-B: 0-0 SURVEY: 349/8 HOUSE: 2/74 EXTENT: 120.13 Sq.Yds BUILT: 240 Sft Boundaries: [N]: YALAVARTHI SURYANARAYANA PROPERTY 25 FT [S] YALAVARTHI SAMBASIVA RAO PROPERTY 25 FT [E]: PATHURI RAMA KRISHNA PRASAD BALANCE PROPERTY 41.6 FT [W]: PANCHAYATHI ROAD 45 FT No Link Documents</t>
  </si>
  <si>
    <t>546/2023</t>
  </si>
  <si>
    <t>[EX] P RAMA KRISHNA PRASAD</t>
  </si>
  <si>
    <t>[CL] MEKALA BALASUBRAMANYAM</t>
  </si>
  <si>
    <t>/REST ALL-1 W-B: 0-5 SURVEY: 381-B2 HOUSE: 5-44 EXTENT: 74.5 Sq.Yds BUILT: 1056 Sft Boundaries: [N]: PANCHAYATHI BAZAR 43 LINKS [S] DEVARAKONDA YESU PROPERTY 45 LINKS [E]: MORLA VENKATESWARLU PROPERTY 34 LINKS [W]: JOINT GALLI 36 LINKS Links : 1087/2005 Of SRO 718#</t>
  </si>
  <si>
    <t>547/2023</t>
  </si>
  <si>
    <t>[DR] TATA NANCHARAMMA</t>
  </si>
  <si>
    <t>[DE] LUKKA HEMA</t>
  </si>
  <si>
    <t>/VEMURU W-B: 0-0 SURVEY: 1027-2 1027-4 EXTENT: 1.5925 Acres BUILT: 0 Sft Boundaries: [N]: KOGANTI KRISHNA RAO LAND [S] VEJENDLA PURNA CHANDRA RAO LAND [E]: VEJENDLA PURNA CHANDRA RAO LAND [W]: VEMURU GEORGE LAND Links : -27/2022 Of SRO 705#</t>
  </si>
  <si>
    <t>548/2023</t>
  </si>
  <si>
    <t>[RE] VEMURU ANIL KUMAR</t>
  </si>
  <si>
    <t>/VEMURU W-B: 0-0 SURVEY: 1027-2 EXTENT: 1 Acres BUILT: 0 Sft Boundaries: [N]: KOGANTI KRISHNA RAO LAND [S] VEJANDLA PURNA CHANDRA RAO AND EX'S BALANCE LAND [E]: VEJANDLA PURNA CHANDRA RAO LAND [W]: VEMURI JEMES LAND Links : 1023/2009 Of SRO 705#</t>
  </si>
  <si>
    <t>549/2023</t>
  </si>
  <si>
    <t>[EX] VEMURU ANIL KUMAR</t>
  </si>
  <si>
    <t>[CL] TENALI SUDHAKAR</t>
  </si>
  <si>
    <t>MULPUR</t>
  </si>
  <si>
    <t>/MULPUR W-B: 0-0 SURVEY: 660-1 660-2 706-1 706-2 EXTENT: 1.24 Acres BUILT: 0 Sft Boundaries: [N]: CIRCAR DONKA [S] KOLLURU GOPALA KRISHNA MURTHY LAND [E]: BANDARUPALLI ARUNA SRI LAND [W]: KOLLURU GOPALA KRISHNA MURTHY LAND Links : 143/1996 Of SRO 707#</t>
  </si>
  <si>
    <t>550/2023</t>
  </si>
  <si>
    <t>[RR] ATHOTA SUVARNAKUMARI</t>
  </si>
  <si>
    <t>[RR] ATTHOTA SARAMMA</t>
  </si>
  <si>
    <t>[RR] ATHOTA VENKATESWARARAO</t>
  </si>
  <si>
    <t>[RR] KAKANI ESTHERU RANI</t>
  </si>
  <si>
    <t>[RE] CHITTIBABU ATHOTA</t>
  </si>
  <si>
    <t>/AMRUTHALUR W-B: 0-0 SURVEY: 992/1 993/1 994/2 EXTENT: .75 Acres BUILT: 0 Sft Boundaries: [N]: GELLI NAGESWARA RAO LAND [S] GELLI NAGESWARA RAO LAND [E]: NARLA NAGESWARA RAO LAND [W]: J RAGHURAMAIAH LAND Links : 1051/2011 Of SRO 707#</t>
  </si>
  <si>
    <t>551/2023</t>
  </si>
  <si>
    <t>[RE] SARANU RAMESH</t>
  </si>
  <si>
    <t>/AMRUTHALUR W-B: 0-0 SURVEY: 992/1 993/1 994/2 EXTENT: .75 Acres BUILT: 0 Sft Boundaries: [N]: GELLI KRISHNA RAO LAND [S] GELLI KRISHNA RAO LAND [E]: NARLA NAGESWARA RAO LAND [W]: J RAGHURAMAIAH LAND Links : 487/1995 Of SRO 707#</t>
  </si>
  <si>
    <t>552/2023</t>
  </si>
  <si>
    <t>/AMRUTHALUR W-B: 0-0 SURVEY: 992/1 993/1 994/2 EXTENT: .75 Acres BUILT: 0 Sft Boundaries: [N]: GELLI KRISHNA RAO LAND [S] GELLI KRISHNA RAO LAND [E]: NARLA RAJESWARAMMA LAND [W]: J RAGHURAMAIAH LAND Links : 10/2006 Of SRO 707#</t>
  </si>
  <si>
    <t>553/2023</t>
  </si>
  <si>
    <t>/AMRUTHALUR W-B: 0-0 SURVEY: 992/1 993/1 994/2 EXTENT: .75 Acres BUILT: 0 Sft Boundaries: [N]: GELLI KRISHNA RAO LAND [S] GELLI KRISHNA RAO LAND [E]: NARLA APPA RAO LAND [W]: J RAGHURAMAIAH LAND Links : -43/1998 Of SRO 707#</t>
  </si>
  <si>
    <t>554/2023</t>
  </si>
  <si>
    <t>[RE] SARANU RAVI KUMAR</t>
  </si>
  <si>
    <t>[RE] SARANU RAJENDRA VARAF RAJENDRA KUMAR</t>
  </si>
  <si>
    <t>/AMRUTHALUR W-B: 0-0 SURVEY: 993-1 994-2 EXTENT: .75 Acres BUILT: 0 Sft Boundaries: [N]: THOLUCHURU SATYA VATHI LAND [S] GELLI KRISHA RAO FAMILY MENBERS LAND [E]: GELLI MAHA LAKSHMI LAND [W]: SARANU VENKATA SUBASHINI FAMILY MEMBERS ETC LAND Links : 505/1985 Of SRO 707#</t>
  </si>
  <si>
    <t>555/2023</t>
  </si>
  <si>
    <t>[EX] SARANNU RAMESH</t>
  </si>
  <si>
    <t>[CL] MASULURI SIRISHA</t>
  </si>
  <si>
    <t>/PANCHALAVARAM W-B: 0-0 SURVEY: 150-2 150-3 EXTENT: .5875 Acres BUILT: 0 Sft Boundaries: [N]: BOGADI PURNA CHANDRA RAO LAND [S] CIRCAR DONKA [E]: LAM KOTESWARA RAO LAND [W]: ADINARAYANA LAND Links : 441/2004 Of SRO 707#</t>
  </si>
  <si>
    <t>556/2023</t>
  </si>
  <si>
    <t>[EX] BOGADI LEELAVATHI</t>
  </si>
  <si>
    <t>[CL] BODDU SUDHAKAR</t>
  </si>
  <si>
    <t>/AMRUTHALUR W-B: 0-0 SURVEY: 1076 EXTENT: .785 Acres BUILT: 0 Sft Boundaries: [N]: USA VENKATESWRA RAO LAND [S] JAVVAJI GURAVAIAH LAND [E]: PANTA KALVUA [W]: USA VENKATESWARA RAO ETC LAND Links : 1216/2018 Of SRO 705#</t>
  </si>
  <si>
    <t>557/2023</t>
  </si>
  <si>
    <t>[EX] VUSA SRINIVASA RAO</t>
  </si>
  <si>
    <t>[CL] JAVVAJI GURAVAIAH</t>
  </si>
  <si>
    <t>/PANCHALAVARAM W-B: 0-0 SURVEY: 290-1 EXTENT: .165 Acres BUILT: 0 Sft Boundaries: [N]: AMIRE UDAYA KUMAR LAND [S] AMIRE PETHURU LAND [E]: AMIRE SUDHAKARA RAO LAND [W]: CIRCAR DONKA Links : 980/2011 Of SRO 707#</t>
  </si>
  <si>
    <t>558/2023</t>
  </si>
  <si>
    <t>[DR] AMIRE VIJENDRARAO</t>
  </si>
  <si>
    <t>[DE] MAIRE DIVYA</t>
  </si>
  <si>
    <t>/PANCHALAVARAM W-B: 0-0 SURVEY: 311 EXTENT: .66 Acres BUILT: 0 Sft Boundaries: [N]: ATLURI SRI HARSHA LAND [S] AMIRE SAMSONU LAND [E]: CIRCAR DONKA [W]: LINGINENI VEERAIAH FAMILY MEMBERS LAND Links : 177/1995 Of SRO 707#</t>
  </si>
  <si>
    <t>THOTAPALLI</t>
  </si>
  <si>
    <t>/THOTAPALLI W-B: 0-0 SURVEY: 202-2A1 EXTENT: .16 Acres BUILT: 0 Sft Boundaries: [N]: ANAGANI RAMBABU LAND [S] BADUGU YALAMANDA RAO LAND [E]: ANAGANI VENKATESWARA RAO LAND [W]: ANAGANI RAMBABU LAND No Link Documents</t>
  </si>
  <si>
    <t>561/2023</t>
  </si>
  <si>
    <t>[DR] A SREE RAMA MURTHY</t>
  </si>
  <si>
    <t>[DE] PAJJURU JYOTHSNA</t>
  </si>
  <si>
    <t>/JILLEPALLI W-B: 0-0 SURVEY: 142-3A1A 142-3A2 EXTENT: .86 Acres BUILT: 0 Sft Boundaries: [N]: PANTA KALUVA [S] PONNURU RAMULU LAND [E]: MORLA HEMA LATHA LAND [W]: ANAGANI VENKATESWARA RAO LAND No Link Documents</t>
  </si>
  <si>
    <t>Rectification Deed(0801)</t>
  </si>
  <si>
    <t>/YELAVARRU W-B: 0-0 SURVEY: 11/3A 11/3B EXTENT: .69 Acres BUILT: 0 Sft Boundaries: [N]: ANNABATHUNI VIJAYA KUMARI LAND [S] KOTHAPALLI SATYANARAYANA LAND [E]: R &amp; B ROAD [W]: ANNABATHUNI SUBBA RAO LAND No Link Documents</t>
  </si>
  <si>
    <t>562/2023</t>
  </si>
  <si>
    <t>[A2]707</t>
  </si>
  <si>
    <t>[CL] BOBBA SIVA PARVATHI DEVI (CL &amp; G P A AGENT)</t>
  </si>
  <si>
    <t>[CL] BOBBA RAJESH (PRINCIPAL)</t>
  </si>
  <si>
    <t>[CL] BOBBA ANISH (PRINCIPAL)</t>
  </si>
  <si>
    <t>/YELAVARRU W-B: 0-0 SURVEY: 58/4A EXTENT: 1.52 Acres BUILT: 0 Sft Boundaries: [N]: BOBBA SIVA PARVATHI DEVI LAND [S] KOTHAPALLI DEVA DASU LAND [E]: C SHEDULE 1 ST ITEM LAND [W]: PUSULURI SUNDARAIAH AND MANDEPUDI DASARADHA LAND Links : 172/1994 Of SRO 707#</t>
  </si>
  <si>
    <t>[C2]707</t>
  </si>
  <si>
    <t>/YELAVARRU W-B: 0-0 SURVEY: 55/1 55/2 55/3 56 EXTENT: 2.41 Acres BUILT: 0 Sft Boundaries: [N]: P W D KALUVA [S] C SHEDULE 1ST ITEM LAND [E]: POSANI SUSEELA DEVI LAND [W]: PANTA KALUVA Links : 97/1994 Of SRO 707#</t>
  </si>
  <si>
    <t>[A1]707</t>
  </si>
  <si>
    <t>NIDUBROLE (U)</t>
  </si>
  <si>
    <t>/LAKSHMI THEATRE ROAD-1#1 to 18 W-B: 4-4 SURVEY: 12/5 EXTENT: 242 Sq.Yds BUILT: 0 Sft Boundaries: [N]: MOGALIPUVVU RAMA RAO PROPERTY 146 LINKS [S] VEJANDLA SRINIVASA RAO PROPERY 146 LINKS [E]: MUNCIPAL ROAD 34 3/16 LINKS [W]: KONJETI SATYANARAYANA PROPERTY 34 3/16 LINKS Links : 90/1997 Of SRO 710#</t>
  </si>
  <si>
    <t>[A4]707</t>
  </si>
  <si>
    <t>/YELAVARRU W-B: 0-0 SURVEY: 46/1 46/2 46/3 EXTENT: 3.73 Acres BUILT: 0 Sft Boundaries: [N]: A SHEDULE 1 ST ITEM LAND [S] B SHEDULE LAND [E]: KODALI RAVINDRA BABU LAND [W]: KOTHAPALLI DEVADASU AND C SHEDULE 2 ND ITEM LAND Links : 799/1953 Of SRO 707# 800/1953 Of SRO 707# 306/1958 Of SRO 707#</t>
  </si>
  <si>
    <t>[C1]707</t>
  </si>
  <si>
    <t>/YELAVARRU W-B: 0-0 SURVEY: 45/1A 45/1B 45/2A 45/2B 45/3A 45/3B EXTENT: 5.07 Acres BUILT: 0 Sft Boundaries: [N]: C SHEDULE 1 ST ITEM LAND [S] KODALI GIRIDHARA RAO LAND [E]: MARPUDI RAMANA BABU LAND [W]: MERUGUMALLI VEERANJANEYULU LAND No Link Documents</t>
  </si>
  <si>
    <t>[B]707</t>
  </si>
  <si>
    <t>/LAKSHMI THEATRE ROAD-1#1 to 18 W-B: 4-4 SURVEY: 12/5 HOUSE: 4-4-6 EXTENT: 365 Sq.Yds BUILT: 2634 Sft Boundaries: [N]: BOBBA SIVA PARVATHI DEVI PROPERTY 145 1/2 LINKS [S] TATIKONDA SUBBA RAO PROPERTY 145 1/2 LINKS [E]: MUNCIPAL ROAD 51 3/4 LINKS [W]: DOCTOR ALAPARTHI CHITTIBABU PROPERTY 51 3/4 LINKS Links : 1577/1988 Of SRO 710#</t>
  </si>
  <si>
    <t>[A3]707</t>
  </si>
  <si>
    <t>/REST ALL W-B: 0-4 SURVEY: 623C-7 623-1 HOUSE: 4-149 EXTENT: 198 Sq.Yds BUILT: 284 Sft Boundaries: [N]: THUMMALA PRASAD PROPERTY [S] PANCHAYATHI BAZAR [E]: GUDIMATI MARIYAMMA PROPERTY [W]: PULI VEERAIAH PROPERTY No Link Documents</t>
  </si>
  <si>
    <t>563/2023</t>
  </si>
  <si>
    <t>[DR] JALADI CHENNAKESAVULU</t>
  </si>
  <si>
    <t>[DE] JALADI PARVATHI</t>
  </si>
  <si>
    <t>ALAPADU</t>
  </si>
  <si>
    <t>/ALL-01-1 W-B: 0-0 SURVEY: 397/2 HOUSE: 2/33 EXTENT: 58.7 Sq.Yds BUILT: 437 Sft Boundaries: [N]: KOPPULA PREMAIAH SITE 23 FT [S] BETHALA MUSALAIAH SITE 23 FT [E]: KUCHIPUDI KREESTU DASU SITE 23 FT [W]: PANCHAYITHI BAZAR 23 FT Links : 462/2023 Of SRO 707#</t>
  </si>
  <si>
    <t>564/2023</t>
  </si>
  <si>
    <t>[MR] KUCHIPUDI VIJAYA KUMARI</t>
  </si>
  <si>
    <t>[ME] FIVE STAR BUSINESS FINANCE LIMITED-TENALI BRANCH</t>
  </si>
  <si>
    <t>/MULPUR W-B: 0-0 SURVEY: 756-3 EXTENT: 1.2 Acres BUILT: 0 Sft Boundaries: [N]: KATA VARTHI RAMA MOHANA RAO LAND [S] MURUGU KALUVA [E]: KOTA SAMBAIAH LAND [W]: THOTA RADHA KRISHNA MURTHY LAND No Link Documents</t>
  </si>
  <si>
    <t>565/2023</t>
  </si>
  <si>
    <t>[MR] KOTA VENKATA SUBBA RAO</t>
  </si>
  <si>
    <t>[ME] AMRUTHALURU CO-OPERATIVE RURAL CREDIT SOCIETY LTD AMR</t>
  </si>
  <si>
    <t>KOLLURU</t>
  </si>
  <si>
    <t>/KOLLURU W-B: 0-0 SURVEY: 245-3 EXTENT: .23 Acres BUILT: 0 Sft Boundaries: [N]: PANTA KALUVA [S] ARAVA RAMAIAH LAND [E]: KAKANI ESTHERU RANI LAND [W]: ADAPALA VIJAYA LAKSHMI LAND Links : 602/1997 Of SRO 705#</t>
  </si>
  <si>
    <t>566/2023</t>
  </si>
  <si>
    <t>[DR] ATTHOTA SARAMMA</t>
  </si>
  <si>
    <t>[DE] ATHOTA SUVARNA KUMARI</t>
  </si>
  <si>
    <t>/KOLLURU W-B: 0-0 SURVEY: 245-3 EXTENT: .235 Acres BUILT: 0 Sft Boundaries: [N]: PANTA KALUVA [S] ARAVA RAMAIAH LAND [E]: KOSURI LAKSHMI PADMAJA LAND [W]: GUDURU SUVARNA KUMARI LAND Links : 602/1997 Of SRO 705#</t>
  </si>
  <si>
    <t>567/2023</t>
  </si>
  <si>
    <t>[DE] KAKANI ESTHERU RANI</t>
  </si>
  <si>
    <t>/ALL-01-1 W-B: 0-0 SURVEY: 214/4 HOUSE: 4/115 EXTENT: 157 Sq.Yds BUILT: 941 Sft Boundaries: [N]: PANCHAYATHI BAZAR 42 FT [S] KARNATA SRINIVASA RAO ETC PROPERTY 42 FT [E]: KARNATA UMA MAHESWARA RAO AND KARNATA BHASKARA RAO PROPERTY 32.10 FT [W]: KARNATA JAYA LAKSHMI DEVI PROPERTY 34.8 FT No Link Documents</t>
  </si>
  <si>
    <t>568/2023</t>
  </si>
  <si>
    <t>[DR] KARNATA SIVA SURYA VATHI</t>
  </si>
  <si>
    <t>[DE] KARNATA UMA MAHESWARA RAO</t>
  </si>
  <si>
    <t>/ALL-01-1 W-B: 0-0 SURVEY: 214/4 EXTENT: 72.6 Sq.Yds BUILT: 0 Sft Boundaries: [N]: PANCHAYATHI BAZAR 19 FT [S] KOLLURU BASAVAPUNAIAH STANEYULU PROPERTY 19 FT [E]: KARNATA UMA MAHESWARA RAO PROPERTY 34.8 FT [W]: KARNATA BHASKARA RAO GIFT TO YOU SITE 34.8 FT No Link Documents</t>
  </si>
  <si>
    <t>569/2023</t>
  </si>
  <si>
    <t>[DE] KARNATA JAYA LAKSHMI DEVI</t>
  </si>
  <si>
    <t>[DR] KARNATA UMAMAHESWARA RAO</t>
  </si>
  <si>
    <t>/ALL-01-1 W-B: 0-0 SURVEY: 214/4 EXTENT: 62 Sq.Yds BUILT: 0 Sft S Boundaries: [N]: PANCHAYATHI BAZAR 16 FT [S] KOLLURU BASAVA PUNNAIAH STANEYULU PROPERTY 16.8 FT [E]: KARNATA UMA MAHESWARA RAO AND KARNATA SIVA SURYAVATHI GIFT TO YOU 34.8 FT [W]: JOINT GALLI 34.8 FT No Link Documents</t>
  </si>
  <si>
    <t>570/2023</t>
  </si>
  <si>
    <t>[DR] KARNATA BHASKARA RAO</t>
  </si>
  <si>
    <t>/PANCHALAVARAM W-B: 0-0 SURVEY: 442-1 EXTENT: 1.37 Acres BUILT: 0 Sft Boundaries: [N]: KARUMANCHI SWARNALATHA ETC LAND [S] VELUVOLU RAJYA LAKSHMI LAND [E]: MANNE SUBBA RAO LAND [W]: CIRCAR DONKA Links : 377/2013 Of SRO 707#</t>
  </si>
  <si>
    <t>571/2023</t>
  </si>
  <si>
    <t>[DR] PARUCHURI VENKATESWARA RAO</t>
  </si>
  <si>
    <t>[DE] GUMMADI SAILAJA</t>
  </si>
  <si>
    <t>/PEDDAPUDI W-B: 0-0 SURVEY: 294 EXTENT: .25 Acres BUILT: 0 Sft Boundaries: [N]: GAMPALA PARVATHI LAND [S] ANGIREKULA SABRAJYAM LAND [E]: ANGIREKULA VENKATADRI LAND [W]: CHADALAWADA SITARAMAIAH ETC LAND No Link Documents</t>
  </si>
  <si>
    <t>572/2023</t>
  </si>
  <si>
    <t>[EX] GAMPALA PARVATHI</t>
  </si>
  <si>
    <t>[CL] ANGIREKULA LAVANYA</t>
  </si>
  <si>
    <t>/MULPURU ALL-1 W-B: 0-0 SURVEY: 248/9 HOUSE: . EXTENT: 213.6 Sq.Yds BUILT: 0 Sft Boundaries: [N]: BANALA VIJAYAMMA SITE 61 LINKS [S] AVULA RAJABABU PRAHARI WALL 61 LINKS [E]: KOLLURU PRASADA RAO SITE 71.5 LINKS [W]: 30 LINKS WIDE PANCHAYATHI BAZAR 73.5 LINKS Links : 125/1999 Of SRO 707#</t>
  </si>
  <si>
    <t>573/2023</t>
  </si>
  <si>
    <t>[EX] AVULA SRINIVASARAO</t>
  </si>
  <si>
    <t>[CL] KANNEGANTI SAROJINI</t>
  </si>
  <si>
    <t>/ALL-01-1 W-B: 0-0 SURVEY: 248/9 EXTENT: 213.6 Sq.Yds BUILT: 2872 Sft Boundaries: [N]: BANALA VIJAYAMMA SITE 61 LINKS [S] AVULA RAJA BABU COMPOUND WALL 61 LINKS [E]: KOLLURU PRASADA RAO PROPERTY 71.5 LINKS [W]: 30 LINKS WIDTH PANCHAYATHI BAZAR 73.5 LINKS Links : 637/2019 Of SRO 707# 573/2023 Of SRO 707#</t>
  </si>
  <si>
    <t>574/2023</t>
  </si>
  <si>
    <t>[EX] KANNEGANTI SAROJINI</t>
  </si>
  <si>
    <t>[CL] GOGINENI SURENDRA KUMAR</t>
  </si>
  <si>
    <t>/ALL-01-1 W-B: 0-0 SURVEY: 248/9 EXTENT: 213.6 Sq.Yds BUILT: 2872 Sft Boundaries: [N]: SITE OF BANALA VIJAYAMMA 61 LINKS [S] COMPOUND WALL OF AVULA RAJA BABU 61 LINKS [E]: SITE OF KOLLURU PRASADA RAO 71.5 LINKS [W]: 30 LINKS WIDTH PANCHAYATHI BAZAR 73.5 LINKS Links : 637/2019 Of SRO 707# 573/2023 Of SRO 707# 574/2023 Of SRO 707#</t>
  </si>
  <si>
    <t>575/2023</t>
  </si>
  <si>
    <t>[MR] GOGINENI SURENDRA KUMAR</t>
  </si>
  <si>
    <t>[ME] BANK OF INDIA,CHERUKUPALLI BRANCH</t>
  </si>
  <si>
    <t>/ALL-01-1 W-B: 0-0 SURVEY: 126 HOUSE: 3/89 EXTENT: 98.22 Sq.Yds BUILT: 706 Sft Boundaries: [N]: CHURCH SITE 26 FT [S] 4 YDS WIDTH JOINT BATA 26 FT [E]: MANDE NARAIAH PROPERTY 34 FT [W]: PANCHAYATHI ROAD &amp; CHURCH SITE 34 FT Links : 509/2023 Of SRO 707#</t>
  </si>
  <si>
    <t>576/2023</t>
  </si>
  <si>
    <t>[MR] KONDRU ESTERU RANI</t>
  </si>
  <si>
    <t>[ME] FIVE STAR BUSINESS FINANCE LIMITED,TENALI BRANCH</t>
  </si>
  <si>
    <t>/BODAPADU W-B: 0-0 SURVEY: 210-3 EXTENT: .485 Acres BUILT: 0 Sft Boundaries: [N]: MUDIGARLA PRASANNA LAND [S] ANTCHA SRI LAKSHMI LAND [E]: CIRCAR DONKA OUT SIDE MURUGU KALUVA [W]: ANCHA VENNKATESWARA RAO SOLD TO OTHERS LAND No Link Documents</t>
  </si>
  <si>
    <t>577/2023</t>
  </si>
  <si>
    <t>[DR] MUDIGARLA PRASANNA</t>
  </si>
  <si>
    <t>[DR] VANNA RAVIKIRAN</t>
  </si>
  <si>
    <t>[DR] VANNA LAKSHMINARAYANA</t>
  </si>
  <si>
    <t>[DR] VANNA BHUPATHIRAO</t>
  </si>
  <si>
    <t>[DR] VANNA BENARJEE</t>
  </si>
  <si>
    <t>[DE] MUDIGARLA REKHA</t>
  </si>
  <si>
    <t>/BODAPADU W-B: 0-0 SURVEY: 210-3 EXTENT: .485 Acres BUILT: 0 Sft Boundaries: [N]: DASARI SURESH LAND [S] MUDIGARLA REKHA LAND [E]: CIRCAR DONKA IN SIDE MURUGUG KALUVA [W]: ANCHA VENKATESWARA RAO SOLD TO OTHERS LAND No Link Documents</t>
  </si>
  <si>
    <t>578/2023</t>
  </si>
  <si>
    <t>[DE] MUDIGARLA PRASANNA</t>
  </si>
  <si>
    <t>BALIJEPALLI</t>
  </si>
  <si>
    <t>/REST ALL W-B: 0-0 SURVEY: 8-1 EXTENT: 99.2 Sq.Yds BUILT: 0 Sft Boundaries: [N]: EX'S BALANCE SITE 24 FT [S] ZILLAPARISHAT ROAD 24 FT [E]: KASTURI SAMBASIVA RAO SITE 37.25 FT [W]: PANCHAYATHI BAZAR 27.25 FT Links : 1360/2020 Of SRO 707#</t>
  </si>
  <si>
    <t>579/2023</t>
  </si>
  <si>
    <t>[EX] LAKSHMI NISSANKARA</t>
  </si>
  <si>
    <t>[CL] YARRAVARAPU SRINIVASARAO</t>
  </si>
  <si>
    <t>/EDUPALLI-1 W-B: 0-0 SURVEY: 237/2 HOUSE: 2/39 EXTENT: 159.28 Sq.Yds BUILT: 711 Sft Boundaries: [N]: LINGINENI NAGAIAH HOUSE 33 FT [S] PANCHAYATHI BAZAR 28 FT [E]: OTHERS JOINT BATA 47 FT [W]: CHINTHALA VENKATRAMAIAH FAMILY MEMBERS JOINT BATA 47 FT No Link Documents</t>
  </si>
  <si>
    <t>580/2023</t>
  </si>
  <si>
    <t>[DR] LINGINENI NAGA LAKSHMI</t>
  </si>
  <si>
    <t>[DE] GOTTIPATI LAKSHMI PRASANNA</t>
  </si>
  <si>
    <t>PUDIWADA</t>
  </si>
  <si>
    <t>/PUDIWADA W-B: 0-0 SURVEY: 405-2 EXTENT: .5 Acres BUILT: 0 Sft Boundaries: [N]: PUSHADAPU MOHITHA LAND [S] PUSHADAPU LAKSHMI NARAYANA FAMILY MEMBERS LAND [E]: POLIMERA DONKA [W]: BAVIREDDY VENKATA NARASAIAH LAND No Link Documents</t>
  </si>
  <si>
    <t>581/2023</t>
  </si>
  <si>
    <t>[DR] PUSHADAPU MURAHARIRAO</t>
  </si>
  <si>
    <t>[DE] PUSHADAPU USHA LAKSHMI</t>
  </si>
  <si>
    <t>/PUDIWADA W-B: 0-0 SURVEY: 405-2 EXTENT: .5 Acres BUILT: 0 Sft Boundaries: [N]: MATHI SAI BABU LAND [S] PUSHADAPU USHA LAKSHMI LAND [E]: POLIMERA DONKA [W]: BAVIREDDY VENKATA NARASAIAH LAND No Link Documents</t>
  </si>
  <si>
    <t>582/2023</t>
  </si>
  <si>
    <t>[DE] PUSHADAPU MOHITA</t>
  </si>
  <si>
    <t>/ALL-01-1 W-B: 0-0 SURVEY: 340/3 HOUSE: 3/30/1 EXTENT: 1984.4 Sq.Yds BUILT: 0 Sft Boundaries: [N]: CHUNDURU RAILWAY FEEDER ROAD [S] LAND OF POTHAMSETTI RAMA RAO [E]: PROPERTY OF CHAPALA VENKATA SREERAMA MURTHY [W]: LAND OF BAVIREDDY SRINIVASA RAO Links : 502/2022 Of SRO 707#</t>
  </si>
  <si>
    <t>583/2023</t>
  </si>
  <si>
    <t>[MR] CHAPALA VENKATA SIVAIAH</t>
  </si>
  <si>
    <t>[ME] TATA CAPITAL FINANCIAL SERVICES LIMITED-GUNTUR BRANCH</t>
  </si>
  <si>
    <t>/REST ALL W-B: 0-9 SURVEY: 616/A4 HOUSE: 9-120 EXTENT: 218 Sq.Yds BUILT: 30 Sft Boundaries: [N]: JOINTGALLI 57 LINKS [S] SAJJA HANUMATHI FAMILY MEMBERS PROPERTY 59 LINKS [E]: MODUKURI VENKATESWARLU PROPERTY 76 LINKS [W]: MODUKURI SUBBAMMA PROPERTY 78 LINKS Links : 171/1983 Of SRO 707#</t>
  </si>
  <si>
    <t>584/2023</t>
  </si>
  <si>
    <t>[DR] NALLURI THRIVENI</t>
  </si>
  <si>
    <t>[DE] NALLURI KALI KRISHNA</t>
  </si>
  <si>
    <t>/MULPUR W-B: 0-0 SURVEY: 535-2 535-3 537-2 EXTENT: 1.24 Acres BUILT: 0 Sft Boundaries: [N]: KOLLURU SAMBASIVA RAO LAND [S] MULPURU YESU RATNAM LAND [E]: MULPURU RAMBABU LAND [W]: KOKKILIGADDA DEVASAHAYAM LAND No Link Documents</t>
  </si>
  <si>
    <t>585/2023</t>
  </si>
  <si>
    <t>[MR] KOKKILIGADDA DEVASAHAYAM</t>
  </si>
  <si>
    <t>[ME] AMRUTHALURU CO-OPERATIVE RURAL CREDIT SOCIETY LTD AMRUTHALURU</t>
  </si>
  <si>
    <t>/MULPUR W-B: 0-0 SURVEY: 201-4 EXTENT: .39 Acres BUILT: 0 Sft Boundaries: [N]: AAVULA SITA RAMAIAH LAND [S] KOTAPATI SIVAIAH LAND [E]: BAVANAASI JAKRAIAH LAND [W]: NALLURI NAVEENA LAKSHMI LAND No Link Documents</t>
  </si>
  <si>
    <t>586/2023</t>
  </si>
  <si>
    <t>[MR] AAVULA SIVA NAGENDRAMMA</t>
  </si>
  <si>
    <t>/MULPUR W-B: 0-0 SURVEY: 201-2B 201-3A EXTENT: .1 Acres BUILT: 0 Sft Boundaries: [N]: NALLURI NIRAMALA ETC LAND [S] AAVULA SITA RAMAIAH LAND [E]: KOTAPATI SIVAIAH LAND [W]: NALLURI NIRAMALA LAND No Link Documents</t>
  </si>
  <si>
    <t>/MULPUR W-B: 0-0 SURVEY: 361-2B1 EXTENT: 1.87 Acres BUILT: 0 Sft Boundaries: [N]: CIRCAR MURUGU KALUVA [S] KAMSANI SAMBASIVA RAO LAND [E]: MOVVA BABY SAROJINI LAND [W]: KAMSANI PUSHPAVATHAMMA LAND No Link Documents</t>
  </si>
  <si>
    <t>587/2023</t>
  </si>
  <si>
    <t>[MR] VADLAPUDI SUNEETA</t>
  </si>
  <si>
    <t>/MULPUR W-B: 0-0 SURVEY: 200-5 201-1B EXTENT: 1.04 Acres BUILT: 0 Sft Boundaries: [N]: PERAVALI DONKA [S] NALLURI NAVEENA LAKSHMI LAND [E]: KOTAPATI SATYANARAYANA LAND [W]: PANTA KALUVA No Link Documents</t>
  </si>
  <si>
    <t>588/2023</t>
  </si>
  <si>
    <t>[MR] NALLURI NIRMALA</t>
  </si>
  <si>
    <t>/AMRUTHALUR W-B: 0-0 SURVEY: 1125-3 EXTENT: 1.3 Acres BUILT: 0 Sft Boundaries: [N]: KAMMELA VEERA RAGHAVAIAH LAND [S] MURUGU KALUVA KATTA [E]: PANTA KALUVA [W]: CHADALAVADA VENKAYAMMA LAND No Link Documents</t>
  </si>
  <si>
    <t>589/2023</t>
  </si>
  <si>
    <t>[MR] CHADALAVADA RAMA KRISHNA</t>
  </si>
  <si>
    <t>[ME] AMRUTHALURU CO-OPERATIVE RURAL CRED IT SOCIETY LTD AMR</t>
  </si>
  <si>
    <t>/MULPUR W-B: 0-0 SURVEY: 3-2 EXTENT: 1.69 Acres BUILT: 0 Sft Boundaries: [N]: CIRCAR DONKA [S] JASTI SRAVAN KUMAR LAND [E]: CIRCAR DONKA [W]: JASTI VENKATA RAMANA LAND No Link Documents</t>
  </si>
  <si>
    <t>590/2023</t>
  </si>
  <si>
    <t>[MR] TATA SUBBA RAO</t>
  </si>
  <si>
    <t>/AMRUTHALUR W-B: 0-0 SURVEY: 459-1A EXTENT: .31 Acres BUILT: 0 Sft Boundaries: [N]: PANCHALLAVARAM R &amp; B ROAD OUT SIDE PANTA KALUVA [S] SHAIK VALIYA BI LAND [E]: SHAIK VALIYA BI LAND [W]: A SHEDULE LAND No Link Documents</t>
  </si>
  <si>
    <t>591/2023</t>
  </si>
  <si>
    <t>[CL] THALAKONDAPATI SRINIVASA RAO</t>
  </si>
  <si>
    <t>[CL] TALAKONDAPATI VENKATA SUBBARAO</t>
  </si>
  <si>
    <t>/AMRUTHALUR W-B: 0-0 SURVEY: 459-1A EXTENT: .31 Acres BUILT: 0 Sft Boundaries: [N]: PANCHALLAVARAM R &amp; B ROAD OUTSIDE PANTA KALUVA [S] SHAIK VALIYA BI LAND [E]: B SHEDULE LAND [W]: GELLI SUVARNA KUMARI FAMILY MEMBERS LAND Links : 30/1990 Of SRO 707#</t>
  </si>
  <si>
    <t>/KORU TADIPARRU W-B: 0-0 SURVEY: 21-A EXTENT: 2.07 Acres BUILT: 0 Sft Boundaries: [N]: AREMANDA VENKATESWARA RAO LAND [S] JALADIVASUNDA RADEVI LAND [E]: AREMANDA SIVA RAMA KRISHNA LAND [W]: PANTA KALUVA No Link Documents</t>
  </si>
  <si>
    <t>592/2023</t>
  </si>
  <si>
    <t>[MR] AREMANDA HEMANTH</t>
  </si>
  <si>
    <t>/KORU TADIPARRU W-B: 0-0 SURVEY: 13-3 13-2 14-2 EXTENT: 4.86 Acres BUILT: 0 Sft Boundaries: [N]: AREMANDA RADHA LAND [S] AREMANDA HEMANTH LAND [E]: PANTA KALUVA [W]: PANTA KALUVA No Link Documents</t>
  </si>
  <si>
    <t>593/2023</t>
  </si>
  <si>
    <t>[MR] AREMANDA VENKATESWARA RAO</t>
  </si>
  <si>
    <t>/KORU TADIPARRU W-B: 0-0 SURVEY: 76 EXTENT: 3 Acres BUILT: 0 Sft Boundaries: [N]: YALAMANCHI VIJAYA LAKSHMI LAND [S] VELAGA LAKSHMI PADMAVATHI LAND [E]: KOGANTI UMA MAHESWARA RAO LAND [W]: PANTA KALUVA No Link Documents</t>
  </si>
  <si>
    <t>594/2023</t>
  </si>
  <si>
    <t>[MR] AREMANDA JYOTHI</t>
  </si>
  <si>
    <t>/PEDDAPUDI W-B: 0-0 SURVEY: 254-1 EXTENT: .5 Acres BUILT: 0 Sft Boundaries: [N]: BUSI NAGENDRAM LAND [S] NALLURI SOMAIAH LAND [E]: PEDAPUDI GEORGE LAND [W]: KAKARLAMUDI SANGEETHA RAO LAND No Link Documents</t>
  </si>
  <si>
    <t>595/2023</t>
  </si>
  <si>
    <t>[MR] PEDAPUDI AKKAMMA</t>
  </si>
  <si>
    <t>/PEDDAPUDI W-B: 0-0 SURVEY: 350-2A EXTENT: .4 Acres BUILT: 0 Sft Boundaries: [N]: CHAVALI RAJYA LAKSHMI LAND [S] ALAVALA VENKAIAH LAND [E]: CHADALAVADA SUJATHA LAND [W]: VEJENDLA KRISHNA MURHTY LAND No Link Documents</t>
  </si>
  <si>
    <t>596/2023</t>
  </si>
  <si>
    <t>[MR] KAKARLAMUDI LAKSHMI</t>
  </si>
  <si>
    <t>/PEDDAPUDI W-B: 0-0 SURVEY: 265-3 EXTENT: .47 Acres BUILT: 0 Sft Boundaries: [N]: JASTI RAGHAVAIAH LAND [S] MOVVA NAGESWARA RAO LAND [E]: KOMMURI NAGESWARA RAO LAND [W]: TENALI BENGIMIN LAND No Link Documents</t>
  </si>
  <si>
    <t>597/2023</t>
  </si>
  <si>
    <t>[MR] KAKARLAMUDI RAJU</t>
  </si>
  <si>
    <t>/MOPARRU W-B: 0-0 SURVEY: 6-1 6-2 EXTENT: 2.95 Acres BUILT: 0 Sft Boundaries: [N]: VADLAMUDI ROJA RANI LAND [S] MOPARRU KALUVA KATTA [E]: VADLAMUDI ROJA RANI LAND [W]: BELLAM VASUNDARA DEVI LAND No Link Documents</t>
  </si>
  <si>
    <t>598/2023</t>
  </si>
  <si>
    <t>[MR] VEERAMASUNENI LEELA KRISHNA PRASAD</t>
  </si>
  <si>
    <t>/PEDDAPUDI W-B: 0-0 SURVEY: 278-4B 278-4A EXTENT: .8 Acres BUILT: 0 Sft Boundaries: [N]: SK MASTHAN LAND [S] NUTAKI CHANDRA SEKHAR LAND [E]: SHAIK KHADHAR BI LAND [W]: PANCHAYITHI DONKA No Link Documents</t>
  </si>
  <si>
    <t>599/2023</t>
  </si>
  <si>
    <t>[MR] ANGIREKULA VENKATESWARLU VURAF VENKATESWARA RAO</t>
  </si>
  <si>
    <t>/ALAPADU W-B: 0-0 SURVEY: 366-1E EXTENT: .75 Acres BUILT: 0 Sft Boundaries: [N]: THOKALA SAKUNTHALA LAND [S] PANTA KALVUA [E]: KARRI NIRMALA LAND [W]: PARABATHINI RAMA SWAMY LAND No Link Documents</t>
  </si>
  <si>
    <t>600/2023</t>
  </si>
  <si>
    <t>[MR] VIPPARLA DARMA RAO</t>
  </si>
  <si>
    <t>[ME] PEDAGADELAVARRU PACS</t>
  </si>
  <si>
    <t>/ALL-01-1 W-B: 0-0 SURVEY: 241/A3 HOUSE: 10/84 EXTENT: 218 Sq.Yds BUILT: 656 Sft Boundaries: [N]: PATIBANDLA RAMESH SITE [S] DASARI SIVARAMA KRISHNAIAH SITE [E]: DASARI BAPAIAH SITE [W]: 3 YDS WIDTH JOINT GALLI No Link Documents</t>
  </si>
  <si>
    <t>601/2023</t>
  </si>
  <si>
    <t>[CL] DASARI VIJAYA LAKSHMI</t>
  </si>
  <si>
    <t>[CL] DASARI MOUNIKA</t>
  </si>
  <si>
    <t>[CL] DASARI AJAY KRISHNA</t>
  </si>
  <si>
    <t>/MULPUR W-B: 0-0 SURVEY: 528-1 EXTENT: 1.06 Acres BUILT: 0 Sft Boundaries: [N]: PANTA KALUVA [S] VELAGA RAMBABU ,MULPURU PARISHUDDA RAO ETC LAND [E]: DASARI SIVA RAMA KRISHNAIAH LAND [W]: PANTA KALVUA Links : 2289/1987 Of SRO 713# 514/2005 Of SRO 707#</t>
  </si>
  <si>
    <t>/MULPUR W-B: 0-0 SURVEY: 17-2 22-2 EXTENT: 1.13 Acres BUILT: 0 Sft Boundaries: [N]: DASARI BAPAIAH LAND [S] YANDLURI BAPAIAH LAND [E]: PEDDA KALVA KATTA LAND [W]: YANDLURI BAPAIAH LAND No Link Documents</t>
  </si>
  <si>
    <t>/MULPUR W-B: 0-0 SURVEY: 129/1 130/1 EXTENT: 2.06 Acres BUILT: 0 Sft Boundaries: [N]: DASARI BAPAIAH LAND [S] CHADALAWADA SRI KRISHNAIAH ETC LAND [E]: MANCHIGANTI SRINIVASA RAO LAND [W]: PANTA KALUVA No Link Documents</t>
  </si>
  <si>
    <t>/MULPUR W-B: 0-0 SURVEY: 527-2 EXTENT: .5675 Acres BUILT: 0 Sft Boundaries: [N]: MULPURU RAMESH ETC LAND [S] PANTA KALUVA OUTSIDE DASARI SIVA RAMA KRISHNAIAH LAND [E]: THOTA VENKATESWARLU LAND [W]: CIRCAR KALUVA KATTA No Link Documents</t>
  </si>
  <si>
    <t>/PYAPARRU W-B: 0-0 SURVEY: 59/A3 59-A4 59-B3 59-B4 59-B5 59-B6 EXTENT: 1.52 Acres BUILT: 0 Sft Boundaries: [N]: PANTA KALUVA [S] MOVVA UMA DEVI LAND [E]: YALAVARTHI SAMBASIVA RAO AND MUDIGARLA KOTAIAH ETC LAND [W]: KAMANCHI GOVINDU ETC LAND No Link Documents</t>
  </si>
  <si>
    <t>602/2023</t>
  </si>
  <si>
    <t>[EX] NADELLA BABY SAROJINI</t>
  </si>
  <si>
    <t>[EX] NADELLA AJAY KUMAR</t>
  </si>
  <si>
    <t>[EX] POLAVARAPU PADMA</t>
  </si>
  <si>
    <t>[CL] MADHIRA NARASIMHA RAO</t>
  </si>
  <si>
    <t>/ALL-01-1 W-B: 0-0 SURVEY: 67 PLOT: 16 EXTENT: 96.5 Sq.Yds BUILT: 476 Sft Boundaries: [N]: PROPERTY BELONGS TO KURRA SATYANARAYANA PLOT NO 17 [S] PLOT NO 15 [E]: BRANCH KALUVA [W]: PLOT NO 08 Links : 4967/2014 Of SRO 713#</t>
  </si>
  <si>
    <t>603/2023</t>
  </si>
  <si>
    <t>[MR] SHAIK BAJI VALI</t>
  </si>
  <si>
    <t>[ME] APTUS VALUE HOUSING FINANCE INDIA LIMITED-CHIRALA BRANCH</t>
  </si>
  <si>
    <t>/ALL-01-1 W-B: 0-5 SURVEY: 121/2 HOUSE: 5-158 EXTENT: 96.8 Sq.Yds BUILT: 324 Sft Boundaries: [N]: TAMANAM RANI PROPERTY [S] NEELA DAVEEDU PROPERTY [E]: OTHERS PROPERTY [W]: PANCHAYATHI ROAD No Link Documents</t>
  </si>
  <si>
    <t>604/2023</t>
  </si>
  <si>
    <t>[DR] TAMANAMU SOMAIAH</t>
  </si>
  <si>
    <t>[DE] GURINDAPALLI PRASANNA KUMARI</t>
  </si>
  <si>
    <t>/ALL-01-1 W-B: 0-5 SURVEY: 121/2 HOUSE: 5-150 EXTENT: 145.2 Sq.Yds BUILT: 440 Sft Boundaries: [N]: JOINT GALLI [S] JANAMALA LUKAIAH PROPERTY [E]: PANCHAYATHI ROAD [W]: GOLLAPUDI SUJATHA PROPERTY No Link Documents</t>
  </si>
  <si>
    <t>605/2023</t>
  </si>
  <si>
    <t>[DR] JANAMALA RAJU</t>
  </si>
  <si>
    <t>[DE] JANAMALA DEENAMMA</t>
  </si>
  <si>
    <t>/AMRUTHALUR W-B: 0-0 SURVEY: 798-6A EXTENT: .9825 Acres BUILT: 0 Sft Boundaries: [N]: PANTA KALUVA [S] GOVADA GOPALA KRISHNAIAH LAND [E]: NALLURI MAHA LAKSHMI LAND [W]: MODUKURU HANUMAIAH LAND AND AGAIN SOUTH MODUKURU HANUMAIAH LAND Links : 391/2016 Of SRO 707#</t>
  </si>
  <si>
    <t>606/2023</t>
  </si>
  <si>
    <t>[CL] AARUDALA BHAGYALAKSHMI</t>
  </si>
  <si>
    <t>[EX] KARUMANCHI SIVANAGAPRASAD</t>
  </si>
  <si>
    <t>/REST ALL W-B: 0-1 SURVEY: 415-3 HOUSE: 1-28 EXTENT: 145.7 Sq.Yds BUILT: 721 Sft Boundaries: [N]: VADDESWARAM RATNAM PROPERTY 39.5 FT [S] PANCHAYATHI BAZAR 39.5 FT [E]: GOVINDU RIBKA PROPERTY 33.2 FT [W]: PANCHAYATHI BAZAR 33.2 FT No Link Documents</t>
  </si>
  <si>
    <t>607/2023</t>
  </si>
  <si>
    <t>[DE] PARASA RAVINDRA BABU</t>
  </si>
  <si>
    <t>[DR] PARASA ABRAHAM</t>
  </si>
  <si>
    <t>PERAVALI</t>
  </si>
  <si>
    <t>/PERAVALIPALEM W-B: 0-0 SURVEY: 1608-2 EXTENT: 1 Acres BUILT: 0 Sft Boundaries: [N]: MURUGU KALUVA [S] 1ST ITEM LAND AND GUDURU SAMPOORNA LAND [E]: KOLLURU SIVA PRASAD REMAINING LAND [W]: DASARI PARUSU RAMAIAH LAND Links : 222/2016 Of SRO 705#</t>
  </si>
  <si>
    <t>608/2023</t>
  </si>
  <si>
    <t>[DR] KOLLURU SIVA PRASAD</t>
  </si>
  <si>
    <t>[DE] KOLLURU JYOTHI</t>
  </si>
  <si>
    <t>/PERAVALIPALEM W-B: 0-0 SURVEY: 1603-2 EXTENT: 1 Acres BUILT: 0 Sft Boundaries: [N]: KOLLURU SIVA PRASAD REMAINING LAND A(N) 2ND ITEM PROPERTY [S] CIRCAR DONKA [E]: KOLLURU SIVA PRASAD REMAINING LAND A(E) KOLLURU SIVA PRASAD REMAINING LAND [W]: GUDURU SAMPOORNA LAND Links : 222/2016 Of SRO 705#</t>
  </si>
  <si>
    <t>/MANDURU W-B: 0-0 SURVEY: 276/1 EXTENT: .2 Acres BUILT: 0 Sft Boundaries: [N]: DEVIREDDY AMMAIAH LAND [S] 1ST ITEM LAND [E]: 6 LINKS WIDTH PANTA KALUVA OUT SIDE REDDY VENKATESWARLU LAND [W]: GANTA RAMA DEVI LAND AND PANTA KALUVA Links : 440/2001 Of SRO 718# 4978/2015 Of SRO 713#</t>
  </si>
  <si>
    <t>609/2023</t>
  </si>
  <si>
    <t>[DE] KARUKUTLA RUBEN</t>
  </si>
  <si>
    <t>[DR] KARUKUTLA MARK</t>
  </si>
  <si>
    <t>/MANDURU W-B: 0-0 SURVEY: 276/1 EXTENT: .5 Acres BUILT: 0 Sft Boundaries: [N]: 2ND ITEM LAND [S] REDDY SAMBAIAH LAND [E]: 6 LINKS WIDTH PANTA KALUVA OUT SIDE REDDY VENKATESWARLU LAND [W]: GANTA RAMA DEVI LAND AND PANTA KALUVA Links : 440/2001 Of SRO 718# 4978/2015 Of SRO 713#</t>
  </si>
  <si>
    <t>/ALL-01-1 W-B: 0-4 SURVEY: 118/7 EXTENT: 387.2 Sq.Yds BUILT: 0 Sft Boundaries: [N]: PROPERTY BELONGS TO PONNAM SIVA RAMAIAH(DOORNO:4-90) [S] PROPERTY BELONGS TO KOTHA BHIMAIAH [E]: SOME EXT OF GOVSITE,3 FT WIDE PATHWAY BELONGS TO AMANI&amp;PONNAM SIVARAMAIAH [W]: 2 SQYDS WIDER PATH WAY ABONDED BY VENDORS Links : 499/2023 Of SRO 707#</t>
  </si>
  <si>
    <t>610/2023</t>
  </si>
  <si>
    <t>[ME] MANAPPURAM FINANCE LIMITED-CHERUKUPALLI BRANCH</t>
  </si>
  <si>
    <t>[MR] AMBATI MANI</t>
  </si>
  <si>
    <t>/PEDDAPUDI W-B: 0-0 SURVEY: 278-1 278-2 EXTENT: .4675 Acres BUILT: 0 Sft Boundaries: [N]: CIRCAR HIGH WAY ROAD [S] EX'S LAND [E]: SHAIK MEERA LAND [W]: DEVARAKONDA MALLESWARI LAND Links : 1129/1993 Of SRO 713# 156/2000 Of SRO 707# 611/2023 Of SRO 707#</t>
  </si>
  <si>
    <t>612/2023</t>
  </si>
  <si>
    <t>[CL] MORLA NAGARAJU</t>
  </si>
  <si>
    <t>[EX] SHAIK MASTANBI</t>
  </si>
  <si>
    <t>/ALAPADU W-B: 0-0 SURVEY: 491-2 EXTENT: 1.2 Acres BUILT: 0 Sft Boundaries: [N]: SUNKARA YAMINI MADHAVI LAND [S] NARALASETTY SAMBASIVA RAO LAND [E]: GUDIKATTA KALUVA [W]: NARALASETTY VENKATA RAMANA LAND No Link Documents</t>
  </si>
  <si>
    <t>613/2023</t>
  </si>
  <si>
    <t>[MR] NARALASETTY RAMA KRISHNA</t>
  </si>
  <si>
    <t>/MOPARRU W-B: 0-0 SURVEY: 283-3 295-3A EXTENT: 1.8 Acres BUILT: 0 Sft Boundaries: [N]: KODALI ANJAIAH LAND [S] KALLURI BALA RAMAIAH LAND [E]: KODALI ANJAIAH LAND [W]: KATRAGADDA SIVAIAH LAND No Link Documents</t>
  </si>
  <si>
    <t>614/2023</t>
  </si>
  <si>
    <t>[MR] KATRAGADDA JAYA SRI</t>
  </si>
  <si>
    <t>/MOPARRU W-B: 0-0 SURVEY: 288-1 EXTENT: 1.4 Acres BUILT: 0 Sft Boundaries: [N]: KODALI PURNA BALA KOTESWARI LAND [S] PALLAMPATI PADMAJA LAND [E]: PANTA KALVA [W]: KODALI RANGA RAO LAND No Link Documents</t>
  </si>
  <si>
    <t>615/2023</t>
  </si>
  <si>
    <t>[MR] KODALI VENKATA RAVI KUMAR</t>
  </si>
  <si>
    <t>/MOPARRU W-B: 0-0 SURVEY: 288-1 EXTENT: .6 Acres BUILT: 0 Sft Boundaries: [N]: PANTA KALUVA [S] KODALI VENKATA RAVI KUMAR LAND [E]: PALLAMPATI PADMAJA LAND [W]: KODALI RANGA RAO LAND No Link Documents</t>
  </si>
  <si>
    <t>616/2023</t>
  </si>
  <si>
    <t>[MR] KODALI PURNA BALA KOTESWARI</t>
  </si>
  <si>
    <t>/MOPARRU W-B: 0-0 SURVEY: 263-3 259-8 260 EXTENT: 2.88 Acres BUILT: 0 Sft Boundaries: [N]: KODALI SRINIVASA RAO LAND [S] GOGINENI KOTESWARA RAO LAND [E]: PALADUGU BASAVA PUNNA RAO LAND [W]: GOGINENI GOPALA RAO LAND No Link Documents</t>
  </si>
  <si>
    <t>617/2023</t>
  </si>
  <si>
    <t>[MR] KODALI SRINIVASA RAO</t>
  </si>
  <si>
    <t>/MOPARRU W-B: 0-0 SURVEY: 727-B3 726-B7 726-B6 EXTENT: 1.01 Acres BUILT: 0 Sft Boundaries: [N]: KODALI RAJESH LAND [S] KODALI RAJESH ETC LAND [E]: KODALI RAJESH LAND [W]: MODUKURU ASIRVADAM LAND No Link Documents</t>
  </si>
  <si>
    <t>618/2023</t>
  </si>
  <si>
    <t>[MR] KODALI RAMESH BABU</t>
  </si>
  <si>
    <t>/AMRUTHALUR W-B: 0-0 SURVEY: 752/1 752/2 EXTENT: 1.5 Acres BUILT: 0 Sft Boundaries: [N]: KOTHAPALLI PRASAD &amp; A.N. DITO [S] RAPARLA RAMA MOHANA RAO LAND [E]: VELUVOLU TEJASREE &amp; A.E. KOTHAPALLI PRASAD [W]: LAM NAGA MALLESWARI LAND Links : 1731/1932 Of SRO 703# 514/1967 Of SRO 707# 272/1980 Of SRO 707#</t>
  </si>
  <si>
    <t>Wet Land single crop-R(27)</t>
  </si>
  <si>
    <t>619/2023</t>
  </si>
  <si>
    <t>[DR] VELUVOLU SAMBASIVA RAO</t>
  </si>
  <si>
    <t>[DR] GOVARDHANARAO VELUVOLU</t>
  </si>
  <si>
    <t>/AMRUTHALUR W-B: 0-0 SURVEY: 753/1 EXTENT: .1 Acres BUILT: 0 Sft Boundaries: [N]: SARANU RAMA MOHANA RAO LAND [S] SARANU RAMA MOHANA RAO LAND [E]: GARIKAPATI ANANDA BABU LAND [W]: RAPARLA RAMA MOHANA RAO LAND No Link Documents</t>
  </si>
  <si>
    <t>/YELAVARRU W-B: 0-0 SURVEY: 92-2A2 EXTENT: .25 Acres BUILT: 0 Sft Boundaries: [N]: NIMMAKURI SUBBAIAH MERUGUMALLI VENKATA SWAMY ETC LAND [S] JOINT PANTA KALUVA [E]: MERUGUMALLI VENAKTESWARA RAO LAND [W]: MERUGUMALLI VEERANJANEYULU LAND Links : 487/2012 Of SRO 707#</t>
  </si>
  <si>
    <t>620/2023</t>
  </si>
  <si>
    <t>[EX] URITI SURYANARAYANA</t>
  </si>
  <si>
    <t>[CL] MERUGUMALLI VEERANJANEYULU</t>
  </si>
  <si>
    <t>/AMRUTHALUR W-B: 0-0 SURVEY: 890 891/2 EXTENT: .98 Acres BUILT: 0 Sft Boundaries: [N]: MANNAVA SANGEETHA RAO LAND [S] VIPPARLA NAVOMI LAND [E]: PANTA KALUVA [W]: MURUGU KALUVA Links : 823/2007 Of SRO 707#</t>
  </si>
  <si>
    <t>621/2023</t>
  </si>
  <si>
    <t>[RE] GURRALA BAPAMMA</t>
  </si>
  <si>
    <t>[RE] PERIKALA MADHURAVANI</t>
  </si>
  <si>
    <t>/AMRUTHALUR W-B: 0-0 SURVEY: 891-1 EXTENT: .5 Acres BUILT: 0 Sft Boundaries: [N]: GURVINDAPALLI JAKRAIAH LAND [S] VIPPARLA NAVOMI LAND [E]: PANTA KALUVA [W]: MURUGU KALVUA No Link Documents</t>
  </si>
  <si>
    <t>622/2023</t>
  </si>
  <si>
    <t>/AMRUTHALUR W-B: 0-0 SURVEY: 890 EXTENT: .48 Acres BUILT: 0 Sft Boundaries: [N]: MANNAVA SANGEETHA RAO LAND [S] GURVINDAPALLI JAKRAIAH LAND [E]: PANTA KALUVA [W]: MURUGU KALUVA Links : 530/1996 Of SRO 707#</t>
  </si>
  <si>
    <t>/ALL-01-1 W-B: 0-0 SURVEY: 214/6 EXTENT: 37.17 Sq.Yds BUILT: 0 Sft Boundaries: [N]: DONEPUDI PRASAD PROPERTY 192 LINKS [S] TENALI DAVEEDU ETC SITE AND B SCHEDULE 2ND ITEM PROPERTY 192 LINKS [E]: TENALI TO BHATTIPROLU R&amp;B ROAD 12LINKS(DOORNO:4-94) [W]: DONEPUDI PRASAD PROPERTY 12 LINKS Links : 1801/1969 Of SRO 713#</t>
  </si>
  <si>
    <t>623/2023</t>
  </si>
  <si>
    <t>[CL] GURRALA BAPAMMA</t>
  </si>
  <si>
    <t>[CL] PERIKALA MADHURAVANI</t>
  </si>
  <si>
    <t>/AMRUTHALUR W-B: 0-0 SURVEY: 890 EXTENT: .4825 Acres BUILT: 0 Sft Boundaries: [N]: MANNAVA SANGEETHA RAO LAND [S] GURVINDAPALLI JAKRAIAH ,RATNAM LAND [E]: PANTA KALUVA OUTSIDE DASARI RAGAHVAIAH LAND [W]: MURUGU KALVUA Links : 227/1984 Of SRO 707#</t>
  </si>
  <si>
    <t>/AMRUTHALUR W-B: 0-0 SURVEY: 891-2 EXTENT: .5 Acres BUILT: 0 Sft Boundaries: [N]: DASARI MALLESWARA RAO LAND [S] RAGAM JAGADISH BABU LAND [E]: PANTA KALUVA OUTSIDE RAGAM SRI RAMA MURTHY LAND [W]: MURUGU KALVUA Links : 177/1993 Of SRO 707#</t>
  </si>
  <si>
    <t>/ALL-01-1 W-B: 0-0 SURVEY: 214/6 HOUSE: 4/94 EXTENT: 193.6 Sq.Yds BUILT: 792 Sft Boundaries: [N]: TENALI YESOBU SITE AND B SHEDULE 3 RD ITEM GALLI 97 9/16 LINKS [S] CHURCH ETC SITE 97 9/16 LINKS [E]: TENALI DAVEEDU ETC PROPERTY 42 LINKS [W]: BHUPATHI BHAGYA RAO PROPERTY 40 LINKS Links : 1801/1969 Of SRO 713#</t>
  </si>
  <si>
    <t>/MULPUR W-B: 0-0 SURVEY: 102-2 102-3 EXTENT: .44 Acres BUILT: 0 Sft Boundaries: [N]: SURAGANI NAGA MALLESWARA RAO LAND [S] CIRCAR DONKA [E]: NERELLA KALUVA [W]: SURAGANI NAGA MALLESWARA RAO LAND Links : 651/1970 Of SRO 713#</t>
  </si>
  <si>
    <t>624/2023</t>
  </si>
  <si>
    <t>[EX] YALAVARTHI SRI RAMAIAH</t>
  </si>
  <si>
    <t>[CL] TALLIBOINA SIVANAGESWARARAO</t>
  </si>
  <si>
    <t>/BODAPADU W-B: 0-0 SURVEY: 70-3 70-4 EXTENT: 1.78 Acres BUILT: 0 Sft Boundaries: [N]: EX'S LAND [S] YADLAPATI SIVANANDA JAYA SURYAM LAND [E]: POTHURAJU KALUVA [W]: NARRU No Link Documents</t>
  </si>
  <si>
    <t>625/2023</t>
  </si>
  <si>
    <t>[MR] YADLAPATI VEERA VENKATA KRISHNA RAO</t>
  </si>
  <si>
    <t>/MOPARRU W-B: 0-0 SURVEY: 201-1 EXTENT: 1.03 Acres BUILT: 0 Sft Boundaries: [N]: KOLLI GOPALA KRISHNA ETC LAND [S] BODAPADU BRANCH KALUVA [E]: GOGINENI APARNA LAND [W]: KODALI VENKATA RAVI KUMAR LAND No Link Documents</t>
  </si>
  <si>
    <t>626/2023</t>
  </si>
  <si>
    <t>[MR] PALLAMPATI PADMAJA</t>
  </si>
  <si>
    <t>/PYAPARRU W-B: 0-0 SURVEY: 14-2 14-3 EXTENT: .665 Acres BUILT: 0 Sft Boundaries: [N]: MARUPUDI KUTUMBA RAO LAND [S] MARUPUDI KUTUMBA RAO LAND [E]: MUDIGARLA VEERAJNANEYULU LAND [W]: KODALI DARMA RAO LAND No Link Documents</t>
  </si>
  <si>
    <t>627/2023</t>
  </si>
  <si>
    <t>[MR] BARIGE SAMBASIVA RAO</t>
  </si>
  <si>
    <t>/PYAPARRU W-B: 0-0 SURVEY: 292-2 EXTENT: 2.83 Acres BUILT: 0 Sft Boundaries: [N]: GADDIPATI ASHOK BABU LAND [S] GADDIPATI SRI LAKSHMI LAND [E]: GADDIAPATI SAMBASIVA RAO LAND [W]: CRCAR DONKA No Link Documents</t>
  </si>
  <si>
    <t>628/2023</t>
  </si>
  <si>
    <t>[MR] GADDIPATI SRI LAKSHMI</t>
  </si>
  <si>
    <t>/BODAPADU W-B: 0-0 SURVEY: 69-2B EXTENT: 1.05 Acres BUILT: 0 Sft Boundaries: [N]: SOMESWARA SWAMY DEVASTANAM [S] YADLAPATI VENKATA KRISHNA RAO LAND [E]: POTHURAJU KALUVA [W]: ANCHA RAMA KRISHNA VARA PRASAD LAND No Link Documents</t>
  </si>
  <si>
    <t>629/2023</t>
  </si>
  <si>
    <t>[MR] KANAGALA RAMYA SRI</t>
  </si>
  <si>
    <t>/REST ALL W-B: 0-4 SURVEY: 623C-7 623-1 HOUSE: 4-149 EXTENT: 198 Sq.Yds BUILT: 284 Sft Boundaries: [N]: THUMMALA PRASAD PROPERTY [S] PANCHAYATHI BAZAR [E]: GUDIMATI MARIYAMMA PROPERTY [W]: PULI VEERAIAH PROPERTY Links : 563/2023 Of SRO 707#</t>
  </si>
  <si>
    <t>630/2023</t>
  </si>
  <si>
    <t>[ME] GODAVARI URBAN MULTISTATE CREDIT CO-OPERATIVE SOCIETY LTD., GUNTUR BRANCH</t>
  </si>
  <si>
    <t>[MR] JALADI PARVATHI</t>
  </si>
  <si>
    <t>/MANDURU W-B: 0-0 SURVEY: 256/1 EXTENT: .5 Acres BUILT: 0 Sft Boundaries: [N]: KONDRU MOHANA RAO LAND [S] KANTHETI KRISHNAIAH LAND [E]: PANTA KALVUA AND KANTHETI KRISHNAIAH LAND [W]: MANNAVA SURYANARAYANA LAND Links : 583/1991 Of SRO 713#</t>
  </si>
  <si>
    <t>631/2023</t>
  </si>
  <si>
    <t>[DE] TAMANAM KEERTHI</t>
  </si>
  <si>
    <t>/ALL-01-1 W-B: 0-5 SURVEY: 121/2 HOUSE: 5-162 EXTENT: 169.4 Sq.Yds BUILT: 506 Sft Boundaries: [N]: NEELA SUBBA RAO PROPERTY [S] LINGABATHINI DAYAMMA PROPERTY [E]: OTHERS PROPERTY [W]: PANCHAYITHI ROAD No Link Documents</t>
  </si>
  <si>
    <t>632/2023</t>
  </si>
  <si>
    <t>[DR] KANCHARLA SYAMALA</t>
  </si>
  <si>
    <t>[DE] DHONE JYOTHI</t>
  </si>
  <si>
    <t>Gift Settlement in f/o Local bodies(0305)</t>
  </si>
  <si>
    <t>/REST ALL-1 W-B: 0-9 SURVEY: 413-1 417-8D EXTENT: 18.6 Sq.Yds BUILT: 0 Sft Boundaries: [N]: 18 FT WIDTH ROAD 8.84 METERS(DOORNO:9-113/A2) [S] SRI KOGANTI HIGH SCHOOL COMPOUND WALL 8.84 METERS [E]: CHILI NAGESWARA RAO PROPERTY 1.76 METERS [W]: YALAVARTHI NAGA MALLESWARI ETC PROPERTY 1.76 METERS Links : 1131/2023 Of SRO 718#</t>
  </si>
  <si>
    <t>633/2023</t>
  </si>
  <si>
    <t>[DR] PALLAPATI DEVADASU</t>
  </si>
  <si>
    <t>[DE] GOVERNOR OF ANDHRA PRADESH, KUCHIPUDI GRAMA PANCHAYATHI,KUCHIPUDI</t>
  </si>
  <si>
    <t>CHINAPARIMI</t>
  </si>
  <si>
    <t>/REST ALL-1 W-B: 0-1 SURVEY: 76/2 HOUSE: 1-19 EXTENT: 97.68 Sq.Yds BUILT: 735 Sft Boundaries: [N]: TATITHOTI SRINIVASA RAO SITE 38 FT [S] RAMA MANDIRA DEVALAYAM 42 FT [E]: PANCHAYITHI BAZAR 22 FT [W]: NALLAPU PAPA RAO SITE 22 FT No Link Documents</t>
  </si>
  <si>
    <t>634/2023</t>
  </si>
  <si>
    <t>[DR] TATITHOTI MUKUNDARAO</t>
  </si>
  <si>
    <t>[DE] TATITHOTI PRASANNA LAKSHMI</t>
  </si>
  <si>
    <t>/AMRUTHALUR W-B: 0-0 SURVEY: 450-1 EXTENT: .5 Acres BUILT: 0 Sft Boundaries: [N]: S K MEERA SAHEB LAND [S] DONKA [E]: S K VALIYA BI LAND [W]: ABDUAL SAMAD LAND Links : 700/2016 Of SRO 707#</t>
  </si>
  <si>
    <t>635/2023</t>
  </si>
  <si>
    <t>[RE] SHAIK MEERA SAHEB</t>
  </si>
  <si>
    <t>PITTALAVANIPALEM</t>
  </si>
  <si>
    <t>/MANTHENAVARIPALEM ALL-1 W-B: 0-0 SURVEY: 169/5 HOUSE: 3/96 EXTENT: 134.625 Sq.Yds BUILT: 350 Sft Boundaries: [N]: PANCHAYATHI BAZAR 21 FT [S] KOLATI DARMA RAO HOUSE SITE 33 FT [E]: MANTHENAVARI PALEM-BAVAJIPALEM R &amp; B ROAD 46 FT [W]: KOLATI CHANDRA VATHI SITE 43.9 FT No Link Documents</t>
  </si>
  <si>
    <t>636/2023</t>
  </si>
  <si>
    <t>[DR] GUMMADY RUTUMMA</t>
  </si>
  <si>
    <t>[DE] NEELA MADHAVI</t>
  </si>
  <si>
    <t>/MOPARRU W-B: 0-0 SURVEY: 301-1 315-1 EXTENT: 1.34 Acres BUILT: 0 Sft Boundaries: [N]: PALLAMPATI SRINIVASA RAO LAND [S] MURUGU KALUVA [E]: KODALI RAMA KRISHNA LAND [W]: KODALI MALLIKARJUNA RAO LAND Links : 618/2013 Of SRO 707#</t>
  </si>
  <si>
    <t>637/2023</t>
  </si>
  <si>
    <t>[RR] BODAPADU PACS</t>
  </si>
  <si>
    <t>[RE] KODALI SIVANNARAYANA</t>
  </si>
  <si>
    <t>/MOPARRU W-B: 0-0 SURVEY: 189-6 EXTENT: 1.14 Acres BUILT: 0 Sft Boundaries: [N]: KODALI RAMA KRISHNA LAND [S] BODAPADU KALUVA [E]: PALLAMPATI VENKATA RATNAM LAND [W]: KANAGALA VENKATESWARLU LAND Links : 617/2013 Of SRO 707#</t>
  </si>
  <si>
    <t>638/2023</t>
  </si>
  <si>
    <t>[RE] MUSUNURI CHARUMATHI</t>
  </si>
  <si>
    <t>/MOPARRU W-B: 0-0 SURVEY: 200-3 EXTENT: 1.38 Acres BUILT: 0 Sft Boundaries: [N]: PALADUGU SAMBA SIVA RAO LAND [S] KODALI SIVAN NARAYANA LAND [E]: VEIGALLA NAGESWARA RAO LAND [W]: SABBINENI SAMBA SIVA RAO LAND Links : 768/2008 Of SRO 707#</t>
  </si>
  <si>
    <t>639/2023</t>
  </si>
  <si>
    <t>[RE] KODALI VENKATA RAMANA KUMAR</t>
  </si>
  <si>
    <t>/MOPARRU W-B: 0-0 SURVEY: 197/3 197/4 200/3 EXTENT: 1.73 Acres BUILT: 0 Sft Boundaries: [N]: PALADUGU SAMBASIA RAO LAND [S] KODALI SIVANNARAYAAN LAND [E]: VENIGALLA RAMA KRISHNA LAND [W]: JOINT PANTA KALUVA Links : -13/2011 Of SRO 707#</t>
  </si>
  <si>
    <t>640/2023</t>
  </si>
  <si>
    <t>/MOPARRU W-B: 0-0 SURVEY: 200-3 EXTENT: 1.38 Acres BUILT: 0 Sft Boundaries: [N]: PALADUGU SAMBA SIVA RAO LAND [S] KODALI SIVAN NARAYANA LAND [E]: VENIGALLA NAGESWARA RAO LAND [W]: SUBBINENI SAMBA SIVA RAO LAND Links : 1101/2011 Of SRO 707#</t>
  </si>
  <si>
    <t>641/2023</t>
  </si>
  <si>
    <t>KANAGALA</t>
  </si>
  <si>
    <t>/KANAGALA W-B: 0-0 SURVEY: 390-1A EXTENT: .5 Acres BUILT: 0 Sft Boundaries: [N]: SHAIK KARIMULLA,SHAIK NAHNAMEERA LAND [S] KHAZIMA SAYARA LAND [E]: KHASIMKAHN AND AYUF KHAN LAND [W]: JAMILA LAND Links : 525/1994 Of SRO 701#</t>
  </si>
  <si>
    <t>642/2023</t>
  </si>
  <si>
    <t>[DR] PATHAN MUMTAZ BEGUM</t>
  </si>
  <si>
    <t>[DR] KASIM KHAN</t>
  </si>
  <si>
    <t>[DE] HASEENA BEGUM</t>
  </si>
  <si>
    <t>/MANDURU W-B: 0-0 SURVEY: 512/1 513/1 513/2A 518/1 519 EXTENT: 2.58 Acres BUILT: 0 Sft Boundaries: [N]: ADAPA SATYANARAYANA REDDY LAND AND AGAIN EAST VUYYURU BASIVI REDDY LAND [S] ADAPA VEMA REDDY LAND [E]: PANTA KALUVA [W]: CIRAR DONKA Links : 961/2007 Of SRO 718# 962/2007 Of SRO 718#</t>
  </si>
  <si>
    <t>643/2023</t>
  </si>
  <si>
    <t>[RR] BHIMAARAPU PRAVEEN KUMAR (PRINCIPAL)</t>
  </si>
  <si>
    <t>[RR] BHIMAVARAPU KAMALA KUMARI (G P A AGENT)</t>
  </si>
  <si>
    <t>[RE] BHIMAVARAPU KAMALA KUMARI</t>
  </si>
  <si>
    <t>/MANDURU W-B: 0-0 SURVEY: 515 EXTENT: .12 Acres BUILT: 0 Sft Boundaries: [N]: VUYYURU BASIVI REDDY LAND [S] TADISETTY BALA KOTESWARA RAO ETC LAND [E]: PANTA KALUVA [W]: NO BOUNDARY No Link Documents</t>
  </si>
  <si>
    <t>BALUSULAPALEM</t>
  </si>
  <si>
    <t>/BALUSULAPALEM W-B: 0-0 SURVEY: 55-2 55-3 55-4 55-5 56-3 EXTENT: 1.2 Acres BUILT: 0 Sft Boundaries: [N]: PANTA BODE KALUVA [S] CIRCAR CHERUVU [E]: ANGALAKUDURU SIVA LAND [W]: CIRCAR DONKA Links : 3016/2022 Of SRO 703#</t>
  </si>
  <si>
    <t>644/2023</t>
  </si>
  <si>
    <t>[RE] PESARLANKA RAJANI</t>
  </si>
  <si>
    <t>/PANCHALAVARAM W-B: 0-0 SURVEY: 530-3 EXTENT: 1.67 Acres BUILT: 0 Sft Boundaries: [N]: POORA [S] POORA [E]: POORA [W]: POORA Links : 243/2010 Of SRO 707#</t>
  </si>
  <si>
    <t>645/2023</t>
  </si>
  <si>
    <t>[RE] KAKARAPARTHI HANUMANTHA RAO</t>
  </si>
  <si>
    <t>/ALL-01-1 W-B: 0-5 SURVEY: 167/8 EXTENT: 13 Sq.Yds BUILT: 0 Sft Boundaries: [N]: 2ND ITEM 6FT [S] JOINT GALLI 6FT [E]: SITE OF DIVI USHARANI AND OTHERS 9 LINKS PATH WAY 19.9 FT [W]: SITE OF PONNAM SITARAVAMMA 19.9FT Links : 413/2015 Of SRO 707#</t>
  </si>
  <si>
    <t>646/2023</t>
  </si>
  <si>
    <t>[ME] UGRO CAPITAL LIMITED,</t>
  </si>
  <si>
    <t>/ALL-01-1 W-B: 0-5 SURVEY: 167/8 EXTENT: 227 Sq.Yds BUILT: 0 Sft Boundaries: [N]: COMPOUND WALL OF PALADUGU SAMBASIVA RAO 105.6 FT [S] SITE PONNAM SITA RAVAMMA AND 2 ND ITEM 104.9 FT [E]: SITE OF DIVI USHARANI AND OTHERS 19.3 FT [W]: PANCHAYATHI BAZAR 19.3 FT Links : 413/2015 Of SRO 707#</t>
  </si>
  <si>
    <t>/MOPARRU W-B: 0-0 SURVEY: 301-1 317-4 EXTENT: .75 Acres BUILT: 0 Sft Boundaries: [N]: P SUBBA RAO FAMILY MEMBERS LAND A(N)P SUBBA RAO FAMILY MEMBERS LAND [S] MURUGU KALUVA [E]: KODALI CHANDANA LAND [W]: KODALI MALLIKARJUNA RAO LAND A(W) P SUBBA RAO FAMILY MEMBERS LAND No Link Documents</t>
  </si>
  <si>
    <t>647/2023</t>
  </si>
  <si>
    <t>[DR] KODALI SIVANARAYANA</t>
  </si>
  <si>
    <t>[DE] KODALI VENKATA RAMANA KUMAR</t>
  </si>
  <si>
    <t>/MOPARRU W-B: 0-0 SURVEY: 301-1 317-4 EXTENT: .6 Acres BUILT: 0 Sft Boundaries: [N]: PALLAMPATI SUBBA RAO FAMILY MEMBERS LAND [S] MURUGU KALUVA [E]: KODALI RAMA KRISHNAIAH LAND [W]: KODALI VENKATA RAMANA KUMAR LAND No Link Documents</t>
  </si>
  <si>
    <t>648/2023</t>
  </si>
  <si>
    <t>[DE] KODALI CHANDANA</t>
  </si>
  <si>
    <t>/PANCHALAVARAM W-B: 0-0 SURVEY: 530-3B1 EXTENT: .6 Acres BUILT: 0 Sft Boundaries: [N]: KAKARPARTHI RAMA KRISHNA LAND [S] JEMILI RADHA KRISHNA MURTHY LAND [E]: BOGADHI BRAHMAIAH FAMILY MEMBERS LAND [W]: KROTHAPALLI SRI RAMA MURTHY LAND Links : 494/1987 Of SRO 703#</t>
  </si>
  <si>
    <t>649/2023</t>
  </si>
  <si>
    <t>[DR] KAKARAPARTHI HANUMANTHARAO</t>
  </si>
  <si>
    <t>[DE] KAKARPARTHI VENKATA SAI MRUDULA</t>
  </si>
  <si>
    <t>/ALAPADU W-B: 0-0 SURVEY: 14-1 22-1 EXTENT: .98 Acres BUILT: 0 Sft Boundaries: [N]: MATLA VIJAYA KUMARI LAND [S] KUNCHIKARRAPRAMEELA BABIRANI LAND [E]: BALLIPALLI SITA RAVAMMA LAND [W]: KUCHIPUDI MARTHAMMA ETC LAND No Link Documents</t>
  </si>
  <si>
    <t>650/2023</t>
  </si>
  <si>
    <t>[CL] KUCHIPUDI LILAMMA</t>
  </si>
  <si>
    <t>[CL] KUCHIPUDI SURESH</t>
  </si>
  <si>
    <t>[CL] BADUGU ROJA</t>
  </si>
  <si>
    <t>[CL] BUSSA SUDHA RANI</t>
  </si>
  <si>
    <t>/ALL-01-1 W-B: 0-0 SURVEY: 386 HOUSE: 2/13 EXTENT: 66 Sq.Yds BUILT: 420 Sft Boundaries: [N]: GALLI 22 FT [S] VEERNAPATI DAYAMMA SITE 22 FT [E]: R&amp;B ROAD 27 FT [W]: GALLI 27 FT No Link Documents</t>
  </si>
  <si>
    <t>/ALAPADU W-B: 0-0 SURVEY: 8-1 EXTENT: .52 Acres BUILT: 0 Sft Boundaries: [N]: KUNCHIKARRA PRAMEELA BABIRANI LAND [S] KUCHIPUDI MANIKYA RAO LAND [E]: BALLIPALLI SITA RAVAMMA LAND [W]: CHOPPARA RAHELAMMA ETC LAND No Link Documents</t>
  </si>
  <si>
    <t>/ALL-01-1 W-B: 0-0 SURVEY: 66 HOUSE: 5/46 EXTENT: 144 Sq.Yds BUILT: 636 Sft Boundaries: [N]: MOPARTHI SATYAVATHI PROPERTY 27 FT [S] PANCHAYITHI ROAD 27 FT [E]: MOPARTHI VISWESWARA RAO PROPERTY 48 FT [W]: MOPARTHI SAMUEL PROPERTY 48 FT No Link Documents</t>
  </si>
  <si>
    <t>651/2023</t>
  </si>
  <si>
    <t>[DR] KOTHAPALLI MARIYADASU</t>
  </si>
  <si>
    <t>[DE] KOTHAPALLI ANITHA</t>
  </si>
  <si>
    <t>/BALUSULAPALEM W-B: 0-0 SURVEY: 55-2 55-3 55-4 55-5 56-3 EXTENT: 1.2 Acres BUILT: 0 Sft Boundaries: [N]: PANTA BODE KALUVA [S] CIRCAR CHERUVU [E]: ANGALAKUDURU SIVA LAND [W]: CIRCAR DONKA Links : -195/2022 Of SRO 703#</t>
  </si>
  <si>
    <t>652/2023</t>
  </si>
  <si>
    <t>[RE] PESARLANKA CHANDRA SEKHARA RAO</t>
  </si>
  <si>
    <t>/PANCHALAVARAM W-B: 0-0 SURVEY: 281-2 EXTENT: 1 Acres BUILT: 0 Sft Boundaries: [N]: UPPALA AMMAIAH LAND [S] EX'S LAND [E]: UPPALA AMMAIAH LAND [W]: CIRCAR DONKA Links : 551/2000 Of SRO 707#</t>
  </si>
  <si>
    <t>653/2023</t>
  </si>
  <si>
    <t>[DR] PUSHADAPU LAVANYA SRI</t>
  </si>
  <si>
    <t>[DR] YADAM RAGHAVAMMA</t>
  </si>
  <si>
    <t>[DR] YADAM SIVA NAGENDRA RAO</t>
  </si>
  <si>
    <t>[DR] YADAM SAMPOORNA LAKSHMI</t>
  </si>
  <si>
    <t>[DR] YADAM HEMA SREE</t>
  </si>
  <si>
    <t>[DR] GALABHA SOWJANYA</t>
  </si>
  <si>
    <t>[DR] PASUPULETI ALIVELU MANGAMMA</t>
  </si>
  <si>
    <t>[DE] YERRAMSEETI LAKSHMI</t>
  </si>
  <si>
    <t>/PANCHALAVARAM W-B: 0-0 SURVEY: 350-1A 350-2 EXTENT: .75 Acres BUILT: 0 Sft Boundaries: [N]: EX'S LAND [S] LINGINENI RAMANAMMA LAND [E]: YADAM HEMA SRI LAND [W]: YADAM SESHAMMA LAND No Link Documents</t>
  </si>
  <si>
    <t>654/2023</t>
  </si>
  <si>
    <t>[DR] YERRAMSEETI LAKSHMI</t>
  </si>
  <si>
    <t>[DE] PUSHADAPU LAVANYA SRI</t>
  </si>
  <si>
    <t>/PANCHALAVARAM W-B: 0-0 SURVEY: 324-3 325-1A 325-2A EXTENT: 1 Acres BUILT: 0 Sft Boundaries: [N]: YADAM SIVA NAGENDRA RAO LAND [S] CHEKURI VENKATA LAKSHMAIAH CHOWDARY LAND [E]: MURUGU KALUVA [W]: YADAM HEMA SRI LAND No Link Documents</t>
  </si>
  <si>
    <t>655/2023</t>
  </si>
  <si>
    <t>[DE] GALABHA SOWJANYA</t>
  </si>
  <si>
    <t>/PANCHALAVARAM W-B: 0-0 SURVEY: 324-3 325-1A 325-2A 350-1A 350-2 EXTENT: 1 Acres BUILT: 0 Sft Boundaries: [N]: YADAM SIVA NAGENDRA RAO LAND [S] CHEKURI VENKATA LAKSHMAIAH CHOWDARY LAND [E]: GALABHA SOWJANYA LAND [W]: PUSHADAPU LAVANYA SRI LAND No Link Documents</t>
  </si>
  <si>
    <t>656/2023</t>
  </si>
  <si>
    <t>[DE] YADAM HEMA SREE</t>
  </si>
  <si>
    <t>/ALL-01-1 W-B: 0-0 SURVEY: 188/8 EXTENT: 144 Sq.Yds BUILT: 0 Sft Boundaries: [N]: PANCHAYITHI ROAD 54 LINKS [S] MERUGU ANKAMMA PROPERTY 54 LINKS [E]: DOMA ANKENEEDU PROPERTY 55 LINKS [W]: 1 YDS WIDTH JOINT GALLI 55 LINKS No Link Documents</t>
  </si>
  <si>
    <t>657/2023</t>
  </si>
  <si>
    <t>[DR] MERUGA PRASADARAO</t>
  </si>
  <si>
    <t>[DE] MERUGU ANKAIAH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</si>
</sst>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14" fontId="0" fillId="0" borderId="10" xfId="0" applyNumberFormat="1" applyBorder="1" applyAlignment="1">
      <alignment horizontal="center" vertical="top" wrapText="1"/>
    </xf>
    <xf numFmtId="14" fontId="0" fillId="0" borderId="11" xfId="0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17"/>
  <sheetViews>
    <sheetView showGridLines="0" workbookViewId="0">
      <selection sqref="A1:A2"/>
    </sheetView>
  </sheetViews>
  <sheetFormatPr defaultRowHeight="15"/>
  <cols>
    <col min="1" max="1" width="5.42578125" bestFit="1" customWidth="1"/>
    <col min="2" max="2" width="19" bestFit="1" customWidth="1"/>
    <col min="3" max="4" width="36.5703125" bestFit="1" customWidth="1"/>
    <col min="5" max="5" width="31.28515625" bestFit="1" customWidth="1"/>
    <col min="6" max="6" width="35.5703125" bestFit="1" customWidth="1"/>
    <col min="7" max="7" width="17.28515625" bestFit="1" customWidth="1"/>
    <col min="8" max="8" width="14.42578125" bestFit="1" customWidth="1"/>
    <col min="9" max="9" width="16.42578125" bestFit="1" customWidth="1"/>
    <col min="10" max="10" width="19.140625" bestFit="1" customWidth="1"/>
    <col min="11" max="11" width="10" bestFit="1" customWidth="1"/>
    <col min="12" max="12" width="16.140625" bestFit="1" customWidth="1"/>
    <col min="13" max="13" width="18.140625" bestFit="1" customWidth="1"/>
    <col min="14" max="14" width="8.140625" bestFit="1" customWidth="1"/>
    <col min="15" max="15" width="36.5703125" bestFit="1" customWidth="1"/>
  </cols>
  <sheetData>
    <row r="1" spans="1:15">
      <c r="A1" s="12" t="s">
        <v>0</v>
      </c>
      <c r="B1" s="12" t="s">
        <v>1</v>
      </c>
      <c r="C1" s="12" t="s">
        <v>2</v>
      </c>
      <c r="D1" s="1" t="s">
        <v>3</v>
      </c>
      <c r="E1" s="12" t="s">
        <v>5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 t="s">
        <v>13</v>
      </c>
      <c r="N1" s="12" t="s">
        <v>14</v>
      </c>
      <c r="O1" s="12" t="s">
        <v>15</v>
      </c>
    </row>
    <row r="2" spans="1:15">
      <c r="A2" s="13"/>
      <c r="B2" s="13"/>
      <c r="C2" s="13"/>
      <c r="D2" s="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60" customHeight="1">
      <c r="A3" s="8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6">
        <v>45073</v>
      </c>
      <c r="H3" s="6">
        <v>45068</v>
      </c>
      <c r="I3" s="6">
        <v>45073</v>
      </c>
      <c r="J3" s="8">
        <v>600000</v>
      </c>
      <c r="K3" s="8">
        <v>1261000</v>
      </c>
      <c r="L3" s="8">
        <v>600000</v>
      </c>
      <c r="M3" s="8">
        <f>-44/2023</f>
        <v>-2.1749876421156698E-2</v>
      </c>
      <c r="N3" s="8" t="s">
        <v>21</v>
      </c>
      <c r="O3" s="3" t="s">
        <v>22</v>
      </c>
    </row>
    <row r="4" spans="1:15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0"/>
      <c r="N4" s="10"/>
      <c r="O4" s="4" t="s">
        <v>23</v>
      </c>
    </row>
    <row r="5" spans="1:15">
      <c r="A5" s="10"/>
      <c r="B5" s="10"/>
      <c r="C5" s="10"/>
      <c r="D5" s="10"/>
      <c r="E5" s="10"/>
      <c r="F5" s="10"/>
      <c r="G5" s="11"/>
      <c r="H5" s="11"/>
      <c r="I5" s="11"/>
      <c r="J5" s="10"/>
      <c r="K5" s="10"/>
      <c r="L5" s="10"/>
      <c r="M5" s="10"/>
      <c r="N5" s="10"/>
      <c r="O5" s="4" t="s">
        <v>24</v>
      </c>
    </row>
    <row r="6" spans="1:15">
      <c r="A6" s="9"/>
      <c r="B6" s="9"/>
      <c r="C6" s="9"/>
      <c r="D6" s="9"/>
      <c r="E6" s="9"/>
      <c r="F6" s="9"/>
      <c r="G6" s="7"/>
      <c r="H6" s="7"/>
      <c r="I6" s="7"/>
      <c r="J6" s="9"/>
      <c r="K6" s="9"/>
      <c r="L6" s="9"/>
      <c r="M6" s="9"/>
      <c r="N6" s="9"/>
      <c r="O6" s="5" t="s">
        <v>25</v>
      </c>
    </row>
    <row r="7" spans="1:15" ht="60" customHeight="1">
      <c r="A7" s="8">
        <v>2</v>
      </c>
      <c r="B7" s="8" t="s">
        <v>26</v>
      </c>
      <c r="C7" s="8" t="s">
        <v>17</v>
      </c>
      <c r="D7" s="8" t="s">
        <v>27</v>
      </c>
      <c r="E7" s="8" t="s">
        <v>28</v>
      </c>
      <c r="F7" s="8" t="s">
        <v>20</v>
      </c>
      <c r="G7" s="6">
        <v>45073</v>
      </c>
      <c r="H7" s="6">
        <v>45068</v>
      </c>
      <c r="I7" s="6">
        <v>45073</v>
      </c>
      <c r="J7" s="8">
        <v>250000</v>
      </c>
      <c r="K7" s="8">
        <v>429000</v>
      </c>
      <c r="L7" s="8">
        <v>250000</v>
      </c>
      <c r="M7" s="8">
        <f>-42/2023</f>
        <v>-2.0761245674740483E-2</v>
      </c>
      <c r="N7" s="8" t="s">
        <v>21</v>
      </c>
      <c r="O7" s="3" t="s">
        <v>29</v>
      </c>
    </row>
    <row r="8" spans="1:15">
      <c r="A8" s="10"/>
      <c r="B8" s="10"/>
      <c r="C8" s="10"/>
      <c r="D8" s="10"/>
      <c r="E8" s="10"/>
      <c r="F8" s="10"/>
      <c r="G8" s="11"/>
      <c r="H8" s="11"/>
      <c r="I8" s="11"/>
      <c r="J8" s="10"/>
      <c r="K8" s="10"/>
      <c r="L8" s="10"/>
      <c r="M8" s="10"/>
      <c r="N8" s="10"/>
      <c r="O8" s="4" t="s">
        <v>30</v>
      </c>
    </row>
    <row r="9" spans="1:15">
      <c r="A9" s="9"/>
      <c r="B9" s="9"/>
      <c r="C9" s="9"/>
      <c r="D9" s="9"/>
      <c r="E9" s="9"/>
      <c r="F9" s="9"/>
      <c r="G9" s="7"/>
      <c r="H9" s="7"/>
      <c r="I9" s="7"/>
      <c r="J9" s="9"/>
      <c r="K9" s="9"/>
      <c r="L9" s="9"/>
      <c r="M9" s="9"/>
      <c r="N9" s="9"/>
      <c r="O9" s="5" t="s">
        <v>22</v>
      </c>
    </row>
    <row r="10" spans="1:15" ht="60" customHeight="1">
      <c r="A10" s="8">
        <v>3</v>
      </c>
      <c r="B10" s="8" t="s">
        <v>26</v>
      </c>
      <c r="C10" s="8" t="s">
        <v>17</v>
      </c>
      <c r="D10" s="8" t="s">
        <v>31</v>
      </c>
      <c r="E10" s="8" t="s">
        <v>28</v>
      </c>
      <c r="F10" s="8" t="s">
        <v>20</v>
      </c>
      <c r="G10" s="6">
        <v>45073</v>
      </c>
      <c r="H10" s="6">
        <v>45068</v>
      </c>
      <c r="I10" s="6">
        <v>45073</v>
      </c>
      <c r="J10" s="8">
        <v>250000</v>
      </c>
      <c r="K10" s="8">
        <v>450000</v>
      </c>
      <c r="L10" s="8">
        <v>250000</v>
      </c>
      <c r="M10" s="8">
        <f>-41/2023</f>
        <v>-2.0266930301532378E-2</v>
      </c>
      <c r="N10" s="8" t="s">
        <v>21</v>
      </c>
      <c r="O10" s="3" t="s">
        <v>32</v>
      </c>
    </row>
    <row r="11" spans="1:15">
      <c r="A11" s="10"/>
      <c r="B11" s="10"/>
      <c r="C11" s="10"/>
      <c r="D11" s="10"/>
      <c r="E11" s="10"/>
      <c r="F11" s="10"/>
      <c r="G11" s="11"/>
      <c r="H11" s="11"/>
      <c r="I11" s="11"/>
      <c r="J11" s="10"/>
      <c r="K11" s="10"/>
      <c r="L11" s="10"/>
      <c r="M11" s="10"/>
      <c r="N11" s="10"/>
      <c r="O11" s="4" t="s">
        <v>33</v>
      </c>
    </row>
    <row r="12" spans="1:15">
      <c r="A12" s="9"/>
      <c r="B12" s="9"/>
      <c r="C12" s="9"/>
      <c r="D12" s="9"/>
      <c r="E12" s="9"/>
      <c r="F12" s="9"/>
      <c r="G12" s="7"/>
      <c r="H12" s="7"/>
      <c r="I12" s="7"/>
      <c r="J12" s="9"/>
      <c r="K12" s="9"/>
      <c r="L12" s="9"/>
      <c r="M12" s="9"/>
      <c r="N12" s="9"/>
      <c r="O12" s="5" t="s">
        <v>22</v>
      </c>
    </row>
    <row r="13" spans="1:15" ht="60" customHeight="1">
      <c r="A13" s="8">
        <v>4</v>
      </c>
      <c r="B13" s="8" t="s">
        <v>34</v>
      </c>
      <c r="C13" s="8" t="s">
        <v>17</v>
      </c>
      <c r="D13" s="8" t="s">
        <v>35</v>
      </c>
      <c r="E13" s="8" t="s">
        <v>19</v>
      </c>
      <c r="F13" s="8" t="s">
        <v>20</v>
      </c>
      <c r="G13" s="6">
        <v>45073</v>
      </c>
      <c r="H13" s="6">
        <v>45068</v>
      </c>
      <c r="I13" s="6">
        <v>45073</v>
      </c>
      <c r="J13" s="8">
        <v>1000000</v>
      </c>
      <c r="K13" s="8">
        <v>1937000</v>
      </c>
      <c r="L13" s="8">
        <v>1000000</v>
      </c>
      <c r="M13" s="8">
        <f>-40/2023</f>
        <v>-1.9772614928324272E-2</v>
      </c>
      <c r="N13" s="8" t="s">
        <v>21</v>
      </c>
      <c r="O13" s="3" t="s">
        <v>36</v>
      </c>
    </row>
    <row r="14" spans="1:15">
      <c r="A14" s="10"/>
      <c r="B14" s="10"/>
      <c r="C14" s="10"/>
      <c r="D14" s="10"/>
      <c r="E14" s="10"/>
      <c r="F14" s="10"/>
      <c r="G14" s="11"/>
      <c r="H14" s="11"/>
      <c r="I14" s="11"/>
      <c r="J14" s="10"/>
      <c r="K14" s="10"/>
      <c r="L14" s="10"/>
      <c r="M14" s="10"/>
      <c r="N14" s="10"/>
      <c r="O14" s="4" t="s">
        <v>37</v>
      </c>
    </row>
    <row r="15" spans="1:15">
      <c r="A15" s="9"/>
      <c r="B15" s="9"/>
      <c r="C15" s="9"/>
      <c r="D15" s="9"/>
      <c r="E15" s="9"/>
      <c r="F15" s="9"/>
      <c r="G15" s="7"/>
      <c r="H15" s="7"/>
      <c r="I15" s="7"/>
      <c r="J15" s="9"/>
      <c r="K15" s="9"/>
      <c r="L15" s="9"/>
      <c r="M15" s="9"/>
      <c r="N15" s="9"/>
      <c r="O15" s="5" t="s">
        <v>22</v>
      </c>
    </row>
    <row r="16" spans="1:15" ht="75" customHeight="1">
      <c r="A16" s="8">
        <v>5</v>
      </c>
      <c r="B16" s="8" t="s">
        <v>26</v>
      </c>
      <c r="C16" s="8" t="s">
        <v>17</v>
      </c>
      <c r="D16" s="8" t="s">
        <v>38</v>
      </c>
      <c r="E16" s="8" t="s">
        <v>28</v>
      </c>
      <c r="F16" s="8" t="s">
        <v>20</v>
      </c>
      <c r="G16" s="6">
        <v>45073</v>
      </c>
      <c r="H16" s="6">
        <v>45068</v>
      </c>
      <c r="I16" s="6">
        <v>45073</v>
      </c>
      <c r="J16" s="8">
        <v>0</v>
      </c>
      <c r="K16" s="8">
        <v>375000</v>
      </c>
      <c r="L16" s="8">
        <v>250000</v>
      </c>
      <c r="M16" s="8">
        <f>-39/2023</f>
        <v>-1.9278299555116164E-2</v>
      </c>
      <c r="N16" s="8" t="s">
        <v>39</v>
      </c>
      <c r="O16" s="3" t="s">
        <v>40</v>
      </c>
    </row>
    <row r="17" spans="1:15">
      <c r="A17" s="10"/>
      <c r="B17" s="10"/>
      <c r="C17" s="10"/>
      <c r="D17" s="10"/>
      <c r="E17" s="10"/>
      <c r="F17" s="10"/>
      <c r="G17" s="11"/>
      <c r="H17" s="11"/>
      <c r="I17" s="11"/>
      <c r="J17" s="10"/>
      <c r="K17" s="10"/>
      <c r="L17" s="10"/>
      <c r="M17" s="10"/>
      <c r="N17" s="10"/>
      <c r="O17" s="4" t="s">
        <v>41</v>
      </c>
    </row>
    <row r="18" spans="1:15">
      <c r="A18" s="9"/>
      <c r="B18" s="9"/>
      <c r="C18" s="9"/>
      <c r="D18" s="9"/>
      <c r="E18" s="9"/>
      <c r="F18" s="9"/>
      <c r="G18" s="7"/>
      <c r="H18" s="7"/>
      <c r="I18" s="7"/>
      <c r="J18" s="9"/>
      <c r="K18" s="9"/>
      <c r="L18" s="9"/>
      <c r="M18" s="9"/>
      <c r="N18" s="9"/>
      <c r="O18" s="5" t="s">
        <v>22</v>
      </c>
    </row>
    <row r="19" spans="1:15" ht="60" customHeight="1">
      <c r="A19" s="8">
        <v>6</v>
      </c>
      <c r="B19" s="8" t="s">
        <v>26</v>
      </c>
      <c r="C19" s="8" t="s">
        <v>17</v>
      </c>
      <c r="D19" s="8" t="s">
        <v>42</v>
      </c>
      <c r="E19" s="8" t="s">
        <v>28</v>
      </c>
      <c r="F19" s="8" t="s">
        <v>20</v>
      </c>
      <c r="G19" s="6">
        <v>45073</v>
      </c>
      <c r="H19" s="6">
        <v>45068</v>
      </c>
      <c r="I19" s="6">
        <v>45073</v>
      </c>
      <c r="J19" s="8">
        <v>250000</v>
      </c>
      <c r="K19" s="8">
        <v>572000</v>
      </c>
      <c r="L19" s="8">
        <v>250000</v>
      </c>
      <c r="M19" s="8">
        <f>-39/2023</f>
        <v>-1.9278299555116164E-2</v>
      </c>
      <c r="N19" s="8" t="s">
        <v>43</v>
      </c>
      <c r="O19" s="3" t="s">
        <v>40</v>
      </c>
    </row>
    <row r="20" spans="1:15">
      <c r="A20" s="10"/>
      <c r="B20" s="10"/>
      <c r="C20" s="10"/>
      <c r="D20" s="10"/>
      <c r="E20" s="10"/>
      <c r="F20" s="10"/>
      <c r="G20" s="11"/>
      <c r="H20" s="11"/>
      <c r="I20" s="11"/>
      <c r="J20" s="10"/>
      <c r="K20" s="10"/>
      <c r="L20" s="10"/>
      <c r="M20" s="10"/>
      <c r="N20" s="10"/>
      <c r="O20" s="4" t="s">
        <v>41</v>
      </c>
    </row>
    <row r="21" spans="1:15">
      <c r="A21" s="9"/>
      <c r="B21" s="9"/>
      <c r="C21" s="9"/>
      <c r="D21" s="9"/>
      <c r="E21" s="9"/>
      <c r="F21" s="9"/>
      <c r="G21" s="7"/>
      <c r="H21" s="7"/>
      <c r="I21" s="7"/>
      <c r="J21" s="9"/>
      <c r="K21" s="9"/>
      <c r="L21" s="9"/>
      <c r="M21" s="9"/>
      <c r="N21" s="9"/>
      <c r="O21" s="5" t="s">
        <v>22</v>
      </c>
    </row>
    <row r="22" spans="1:15" ht="75" customHeight="1">
      <c r="A22" s="8">
        <v>7</v>
      </c>
      <c r="B22" s="8" t="s">
        <v>44</v>
      </c>
      <c r="C22" s="8" t="s">
        <v>17</v>
      </c>
      <c r="D22" s="8" t="s">
        <v>45</v>
      </c>
      <c r="E22" s="8" t="s">
        <v>19</v>
      </c>
      <c r="F22" s="8" t="s">
        <v>20</v>
      </c>
      <c r="G22" s="6">
        <v>45065</v>
      </c>
      <c r="H22" s="6">
        <v>45061</v>
      </c>
      <c r="I22" s="6">
        <v>45065</v>
      </c>
      <c r="J22" s="8">
        <v>190000</v>
      </c>
      <c r="K22" s="8">
        <v>325000</v>
      </c>
      <c r="L22" s="8">
        <v>190000</v>
      </c>
      <c r="M22" s="8">
        <f>-38/2023</f>
        <v>-1.8783984181908058E-2</v>
      </c>
      <c r="N22" s="8" t="s">
        <v>21</v>
      </c>
      <c r="O22" s="3" t="s">
        <v>46</v>
      </c>
    </row>
    <row r="23" spans="1:15">
      <c r="A23" s="10"/>
      <c r="B23" s="10"/>
      <c r="C23" s="10"/>
      <c r="D23" s="10"/>
      <c r="E23" s="10"/>
      <c r="F23" s="10"/>
      <c r="G23" s="11"/>
      <c r="H23" s="11"/>
      <c r="I23" s="11"/>
      <c r="J23" s="10"/>
      <c r="K23" s="10"/>
      <c r="L23" s="10"/>
      <c r="M23" s="10"/>
      <c r="N23" s="10"/>
      <c r="O23" s="4" t="s">
        <v>47</v>
      </c>
    </row>
    <row r="24" spans="1:15">
      <c r="A24" s="9"/>
      <c r="B24" s="9"/>
      <c r="C24" s="9"/>
      <c r="D24" s="9"/>
      <c r="E24" s="9"/>
      <c r="F24" s="9"/>
      <c r="G24" s="7"/>
      <c r="H24" s="7"/>
      <c r="I24" s="7"/>
      <c r="J24" s="9"/>
      <c r="K24" s="9"/>
      <c r="L24" s="9"/>
      <c r="M24" s="9"/>
      <c r="N24" s="9"/>
      <c r="O24" s="5" t="s">
        <v>48</v>
      </c>
    </row>
    <row r="25" spans="1:15" ht="60" customHeight="1">
      <c r="A25" s="8">
        <v>8</v>
      </c>
      <c r="B25" s="8" t="s">
        <v>44</v>
      </c>
      <c r="C25" s="8" t="s">
        <v>17</v>
      </c>
      <c r="D25" s="8" t="s">
        <v>49</v>
      </c>
      <c r="E25" s="8" t="s">
        <v>19</v>
      </c>
      <c r="F25" s="8" t="s">
        <v>20</v>
      </c>
      <c r="G25" s="6">
        <v>45065</v>
      </c>
      <c r="H25" s="6">
        <v>45061</v>
      </c>
      <c r="I25" s="6">
        <v>45065</v>
      </c>
      <c r="J25" s="8">
        <v>600000</v>
      </c>
      <c r="K25" s="8">
        <v>1040000</v>
      </c>
      <c r="L25" s="8">
        <v>600000</v>
      </c>
      <c r="M25" s="8">
        <f>-37/2023</f>
        <v>-1.8289668808699949E-2</v>
      </c>
      <c r="N25" s="8" t="s">
        <v>21</v>
      </c>
      <c r="O25" s="3" t="s">
        <v>50</v>
      </c>
    </row>
    <row r="26" spans="1:15">
      <c r="A26" s="10"/>
      <c r="B26" s="10"/>
      <c r="C26" s="10"/>
      <c r="D26" s="10"/>
      <c r="E26" s="10"/>
      <c r="F26" s="10"/>
      <c r="G26" s="11"/>
      <c r="H26" s="11"/>
      <c r="I26" s="11"/>
      <c r="J26" s="10"/>
      <c r="K26" s="10"/>
      <c r="L26" s="10"/>
      <c r="M26" s="10"/>
      <c r="N26" s="10"/>
      <c r="O26" s="4" t="s">
        <v>51</v>
      </c>
    </row>
    <row r="27" spans="1:15">
      <c r="A27" s="9"/>
      <c r="B27" s="9"/>
      <c r="C27" s="9"/>
      <c r="D27" s="9"/>
      <c r="E27" s="9"/>
      <c r="F27" s="9"/>
      <c r="G27" s="7"/>
      <c r="H27" s="7"/>
      <c r="I27" s="7"/>
      <c r="J27" s="9"/>
      <c r="K27" s="9"/>
      <c r="L27" s="9"/>
      <c r="M27" s="9"/>
      <c r="N27" s="9"/>
      <c r="O27" s="5" t="s">
        <v>46</v>
      </c>
    </row>
    <row r="28" spans="1:15" ht="90" customHeight="1">
      <c r="A28" s="8">
        <v>9</v>
      </c>
      <c r="B28" s="8" t="s">
        <v>44</v>
      </c>
      <c r="C28" s="8" t="s">
        <v>17</v>
      </c>
      <c r="D28" s="8" t="s">
        <v>52</v>
      </c>
      <c r="E28" s="8" t="s">
        <v>19</v>
      </c>
      <c r="F28" s="8" t="s">
        <v>20</v>
      </c>
      <c r="G28" s="6">
        <v>45065</v>
      </c>
      <c r="H28" s="6">
        <v>45061</v>
      </c>
      <c r="I28" s="6">
        <v>45065</v>
      </c>
      <c r="J28" s="8">
        <v>210000</v>
      </c>
      <c r="K28" s="8">
        <v>351000</v>
      </c>
      <c r="L28" s="8">
        <v>210000</v>
      </c>
      <c r="M28" s="8">
        <f>-36/2023</f>
        <v>-1.7795353435491844E-2</v>
      </c>
      <c r="N28" s="8" t="s">
        <v>21</v>
      </c>
      <c r="O28" s="3" t="s">
        <v>53</v>
      </c>
    </row>
    <row r="29" spans="1:15">
      <c r="A29" s="10"/>
      <c r="B29" s="10"/>
      <c r="C29" s="10"/>
      <c r="D29" s="10"/>
      <c r="E29" s="10"/>
      <c r="F29" s="10"/>
      <c r="G29" s="11"/>
      <c r="H29" s="11"/>
      <c r="I29" s="11"/>
      <c r="J29" s="10"/>
      <c r="K29" s="10"/>
      <c r="L29" s="10"/>
      <c r="M29" s="10"/>
      <c r="N29" s="10"/>
      <c r="O29" s="4" t="s">
        <v>54</v>
      </c>
    </row>
    <row r="30" spans="1:15">
      <c r="A30" s="9"/>
      <c r="B30" s="9"/>
      <c r="C30" s="9"/>
      <c r="D30" s="9"/>
      <c r="E30" s="9"/>
      <c r="F30" s="9"/>
      <c r="G30" s="7"/>
      <c r="H30" s="7"/>
      <c r="I30" s="7"/>
      <c r="J30" s="9"/>
      <c r="K30" s="9"/>
      <c r="L30" s="9"/>
      <c r="M30" s="9"/>
      <c r="N30" s="9"/>
      <c r="O30" s="5" t="s">
        <v>46</v>
      </c>
    </row>
    <row r="31" spans="1:15" ht="60" customHeight="1">
      <c r="A31" s="8">
        <v>10</v>
      </c>
      <c r="B31" s="8" t="s">
        <v>55</v>
      </c>
      <c r="C31" s="8" t="s">
        <v>17</v>
      </c>
      <c r="D31" s="8" t="s">
        <v>56</v>
      </c>
      <c r="E31" s="8" t="s">
        <v>28</v>
      </c>
      <c r="F31" s="8" t="s">
        <v>20</v>
      </c>
      <c r="G31" s="6">
        <v>45063</v>
      </c>
      <c r="H31" s="6">
        <v>45063</v>
      </c>
      <c r="I31" s="6">
        <v>45068</v>
      </c>
      <c r="J31" s="8">
        <v>600000</v>
      </c>
      <c r="K31" s="8">
        <v>1573000</v>
      </c>
      <c r="L31" s="8">
        <v>600000</v>
      </c>
      <c r="M31" s="8">
        <f>-35/2023</f>
        <v>-1.7301038062283738E-2</v>
      </c>
      <c r="N31" s="8" t="s">
        <v>21</v>
      </c>
      <c r="O31" s="3" t="s">
        <v>57</v>
      </c>
    </row>
    <row r="32" spans="1:15">
      <c r="A32" s="10"/>
      <c r="B32" s="10"/>
      <c r="C32" s="10"/>
      <c r="D32" s="10"/>
      <c r="E32" s="10"/>
      <c r="F32" s="10"/>
      <c r="G32" s="11"/>
      <c r="H32" s="11"/>
      <c r="I32" s="11"/>
      <c r="J32" s="10"/>
      <c r="K32" s="10"/>
      <c r="L32" s="10"/>
      <c r="M32" s="10"/>
      <c r="N32" s="10"/>
      <c r="O32" s="4" t="s">
        <v>58</v>
      </c>
    </row>
    <row r="33" spans="1:15">
      <c r="A33" s="9"/>
      <c r="B33" s="9"/>
      <c r="C33" s="9"/>
      <c r="D33" s="9"/>
      <c r="E33" s="9"/>
      <c r="F33" s="9"/>
      <c r="G33" s="7"/>
      <c r="H33" s="7"/>
      <c r="I33" s="7"/>
      <c r="J33" s="9"/>
      <c r="K33" s="9"/>
      <c r="L33" s="9"/>
      <c r="M33" s="9"/>
      <c r="N33" s="9"/>
      <c r="O33" s="5" t="s">
        <v>59</v>
      </c>
    </row>
    <row r="34" spans="1:15" ht="105" customHeight="1">
      <c r="A34" s="8">
        <v>11</v>
      </c>
      <c r="B34" s="8" t="s">
        <v>60</v>
      </c>
      <c r="C34" s="8" t="s">
        <v>61</v>
      </c>
      <c r="D34" s="8" t="s">
        <v>62</v>
      </c>
      <c r="E34" s="8" t="s">
        <v>19</v>
      </c>
      <c r="F34" s="8" t="s">
        <v>63</v>
      </c>
      <c r="G34" s="6">
        <v>45043</v>
      </c>
      <c r="H34" s="6">
        <v>45043</v>
      </c>
      <c r="I34" s="6">
        <v>45047</v>
      </c>
      <c r="J34" s="8">
        <v>2700000</v>
      </c>
      <c r="K34" s="8">
        <v>0</v>
      </c>
      <c r="L34" s="8">
        <v>2700000</v>
      </c>
      <c r="M34" s="8" t="s">
        <v>64</v>
      </c>
      <c r="N34" s="8" t="s">
        <v>21</v>
      </c>
      <c r="O34" s="3" t="s">
        <v>65</v>
      </c>
    </row>
    <row r="35" spans="1:15">
      <c r="A35" s="9"/>
      <c r="B35" s="9"/>
      <c r="C35" s="9"/>
      <c r="D35" s="9"/>
      <c r="E35" s="9"/>
      <c r="F35" s="9"/>
      <c r="G35" s="7"/>
      <c r="H35" s="7"/>
      <c r="I35" s="7"/>
      <c r="J35" s="9"/>
      <c r="K35" s="9"/>
      <c r="L35" s="9"/>
      <c r="M35" s="9"/>
      <c r="N35" s="9"/>
      <c r="O35" s="5" t="s">
        <v>66</v>
      </c>
    </row>
    <row r="36" spans="1:15" ht="90" customHeight="1">
      <c r="A36" s="8">
        <v>12</v>
      </c>
      <c r="B36" s="8" t="s">
        <v>67</v>
      </c>
      <c r="C36" s="8" t="s">
        <v>68</v>
      </c>
      <c r="D36" s="8" t="s">
        <v>69</v>
      </c>
      <c r="E36" s="8" t="s">
        <v>19</v>
      </c>
      <c r="F36" s="8" t="s">
        <v>70</v>
      </c>
      <c r="G36" s="6">
        <v>45044</v>
      </c>
      <c r="H36" s="6">
        <v>45044</v>
      </c>
      <c r="I36" s="6">
        <v>45047</v>
      </c>
      <c r="J36" s="8">
        <v>1200000</v>
      </c>
      <c r="K36" s="8">
        <v>368000</v>
      </c>
      <c r="L36" s="8">
        <v>1200000</v>
      </c>
      <c r="M36" s="8" t="s">
        <v>71</v>
      </c>
      <c r="N36" s="8" t="s">
        <v>21</v>
      </c>
      <c r="O36" s="3" t="s">
        <v>72</v>
      </c>
    </row>
    <row r="37" spans="1:15" ht="30">
      <c r="A37" s="9"/>
      <c r="B37" s="9"/>
      <c r="C37" s="9"/>
      <c r="D37" s="9"/>
      <c r="E37" s="9"/>
      <c r="F37" s="9"/>
      <c r="G37" s="7"/>
      <c r="H37" s="7"/>
      <c r="I37" s="7"/>
      <c r="J37" s="9"/>
      <c r="K37" s="9"/>
      <c r="L37" s="9"/>
      <c r="M37" s="9"/>
      <c r="N37" s="9"/>
      <c r="O37" s="5" t="s">
        <v>73</v>
      </c>
    </row>
    <row r="38" spans="1:15" ht="105" customHeight="1">
      <c r="A38" s="8">
        <v>13</v>
      </c>
      <c r="B38" s="8" t="s">
        <v>74</v>
      </c>
      <c r="C38" s="8" t="s">
        <v>75</v>
      </c>
      <c r="D38" s="8" t="s">
        <v>76</v>
      </c>
      <c r="E38" s="8" t="s">
        <v>77</v>
      </c>
      <c r="F38" s="8" t="s">
        <v>63</v>
      </c>
      <c r="G38" s="6">
        <v>45044</v>
      </c>
      <c r="H38" s="6">
        <v>45044</v>
      </c>
      <c r="I38" s="6">
        <v>45047</v>
      </c>
      <c r="J38" s="8">
        <v>1235000</v>
      </c>
      <c r="K38" s="8">
        <v>1234375</v>
      </c>
      <c r="L38" s="8">
        <v>3353000</v>
      </c>
      <c r="M38" s="8" t="s">
        <v>78</v>
      </c>
      <c r="N38" s="8" t="s">
        <v>79</v>
      </c>
      <c r="O38" s="3" t="s">
        <v>80</v>
      </c>
    </row>
    <row r="39" spans="1:15">
      <c r="A39" s="10"/>
      <c r="B39" s="10"/>
      <c r="C39" s="10"/>
      <c r="D39" s="10"/>
      <c r="E39" s="10"/>
      <c r="F39" s="10"/>
      <c r="G39" s="11"/>
      <c r="H39" s="11"/>
      <c r="I39" s="11"/>
      <c r="J39" s="10"/>
      <c r="K39" s="10"/>
      <c r="L39" s="10"/>
      <c r="M39" s="10"/>
      <c r="N39" s="10"/>
      <c r="O39" s="4" t="s">
        <v>81</v>
      </c>
    </row>
    <row r="40" spans="1:15">
      <c r="A40" s="9"/>
      <c r="B40" s="9"/>
      <c r="C40" s="9"/>
      <c r="D40" s="9"/>
      <c r="E40" s="9"/>
      <c r="F40" s="9"/>
      <c r="G40" s="7"/>
      <c r="H40" s="7"/>
      <c r="I40" s="7"/>
      <c r="J40" s="9"/>
      <c r="K40" s="9"/>
      <c r="L40" s="9"/>
      <c r="M40" s="9"/>
      <c r="N40" s="9"/>
      <c r="O40" s="5" t="s">
        <v>82</v>
      </c>
    </row>
    <row r="41" spans="1:15" ht="90" customHeight="1">
      <c r="A41" s="8">
        <v>14</v>
      </c>
      <c r="B41" s="8" t="s">
        <v>74</v>
      </c>
      <c r="C41" s="8" t="s">
        <v>75</v>
      </c>
      <c r="D41" s="8" t="s">
        <v>83</v>
      </c>
      <c r="E41" s="8" t="s">
        <v>77</v>
      </c>
      <c r="F41" s="8" t="s">
        <v>84</v>
      </c>
      <c r="G41" s="6">
        <v>45044</v>
      </c>
      <c r="H41" s="6">
        <v>45044</v>
      </c>
      <c r="I41" s="6">
        <v>45047</v>
      </c>
      <c r="J41" s="8">
        <v>1331000</v>
      </c>
      <c r="K41" s="8">
        <v>1331000</v>
      </c>
      <c r="L41" s="8">
        <v>3353000</v>
      </c>
      <c r="M41" s="8" t="s">
        <v>78</v>
      </c>
      <c r="N41" s="8" t="s">
        <v>85</v>
      </c>
      <c r="O41" s="3" t="s">
        <v>80</v>
      </c>
    </row>
    <row r="42" spans="1:15">
      <c r="A42" s="10"/>
      <c r="B42" s="10"/>
      <c r="C42" s="10"/>
      <c r="D42" s="10"/>
      <c r="E42" s="10"/>
      <c r="F42" s="10"/>
      <c r="G42" s="11"/>
      <c r="H42" s="11"/>
      <c r="I42" s="11"/>
      <c r="J42" s="10"/>
      <c r="K42" s="10"/>
      <c r="L42" s="10"/>
      <c r="M42" s="10"/>
      <c r="N42" s="10"/>
      <c r="O42" s="4" t="s">
        <v>81</v>
      </c>
    </row>
    <row r="43" spans="1:15">
      <c r="A43" s="9"/>
      <c r="B43" s="9"/>
      <c r="C43" s="9"/>
      <c r="D43" s="9"/>
      <c r="E43" s="9"/>
      <c r="F43" s="9"/>
      <c r="G43" s="7"/>
      <c r="H43" s="7"/>
      <c r="I43" s="7"/>
      <c r="J43" s="9"/>
      <c r="K43" s="9"/>
      <c r="L43" s="9"/>
      <c r="M43" s="9"/>
      <c r="N43" s="9"/>
      <c r="O43" s="5" t="s">
        <v>82</v>
      </c>
    </row>
    <row r="44" spans="1:15" ht="90" customHeight="1">
      <c r="A44" s="8">
        <v>15</v>
      </c>
      <c r="B44" s="8" t="s">
        <v>86</v>
      </c>
      <c r="C44" s="8" t="s">
        <v>75</v>
      </c>
      <c r="D44" s="8" t="s">
        <v>87</v>
      </c>
      <c r="E44" s="8" t="s">
        <v>88</v>
      </c>
      <c r="F44" s="8" t="s">
        <v>70</v>
      </c>
      <c r="G44" s="6">
        <v>45044</v>
      </c>
      <c r="H44" s="6">
        <v>45044</v>
      </c>
      <c r="I44" s="6">
        <v>45047</v>
      </c>
      <c r="J44" s="8">
        <v>2715000</v>
      </c>
      <c r="K44" s="8">
        <v>2715000</v>
      </c>
      <c r="L44" s="8">
        <v>3353000</v>
      </c>
      <c r="M44" s="8" t="s">
        <v>78</v>
      </c>
      <c r="N44" s="8" t="s">
        <v>89</v>
      </c>
      <c r="O44" s="3" t="s">
        <v>80</v>
      </c>
    </row>
    <row r="45" spans="1:15">
      <c r="A45" s="10"/>
      <c r="B45" s="10"/>
      <c r="C45" s="10"/>
      <c r="D45" s="10"/>
      <c r="E45" s="10"/>
      <c r="F45" s="10"/>
      <c r="G45" s="11"/>
      <c r="H45" s="11"/>
      <c r="I45" s="11"/>
      <c r="J45" s="10"/>
      <c r="K45" s="10"/>
      <c r="L45" s="10"/>
      <c r="M45" s="10"/>
      <c r="N45" s="10"/>
      <c r="O45" s="4" t="s">
        <v>81</v>
      </c>
    </row>
    <row r="46" spans="1:15">
      <c r="A46" s="9"/>
      <c r="B46" s="9"/>
      <c r="C46" s="9"/>
      <c r="D46" s="9"/>
      <c r="E46" s="9"/>
      <c r="F46" s="9"/>
      <c r="G46" s="7"/>
      <c r="H46" s="7"/>
      <c r="I46" s="7"/>
      <c r="J46" s="9"/>
      <c r="K46" s="9"/>
      <c r="L46" s="9"/>
      <c r="M46" s="9"/>
      <c r="N46" s="9"/>
      <c r="O46" s="5" t="s">
        <v>82</v>
      </c>
    </row>
    <row r="47" spans="1:15" ht="90" customHeight="1">
      <c r="A47" s="8">
        <v>16</v>
      </c>
      <c r="B47" s="8" t="s">
        <v>90</v>
      </c>
      <c r="C47" s="8" t="s">
        <v>75</v>
      </c>
      <c r="D47" s="8" t="s">
        <v>91</v>
      </c>
      <c r="E47" s="8" t="s">
        <v>19</v>
      </c>
      <c r="F47" s="8" t="s">
        <v>20</v>
      </c>
      <c r="G47" s="6">
        <v>45044</v>
      </c>
      <c r="H47" s="6">
        <v>45044</v>
      </c>
      <c r="I47" s="6">
        <v>45047</v>
      </c>
      <c r="J47" s="8">
        <v>638000</v>
      </c>
      <c r="K47" s="8">
        <v>637500</v>
      </c>
      <c r="L47" s="8">
        <v>3353000</v>
      </c>
      <c r="M47" s="8" t="s">
        <v>78</v>
      </c>
      <c r="N47" s="8" t="s">
        <v>92</v>
      </c>
      <c r="O47" s="3" t="s">
        <v>80</v>
      </c>
    </row>
    <row r="48" spans="1:15">
      <c r="A48" s="10"/>
      <c r="B48" s="10"/>
      <c r="C48" s="10"/>
      <c r="D48" s="10"/>
      <c r="E48" s="10"/>
      <c r="F48" s="10"/>
      <c r="G48" s="11"/>
      <c r="H48" s="11"/>
      <c r="I48" s="11"/>
      <c r="J48" s="10"/>
      <c r="K48" s="10"/>
      <c r="L48" s="10"/>
      <c r="M48" s="10"/>
      <c r="N48" s="10"/>
      <c r="O48" s="4" t="s">
        <v>81</v>
      </c>
    </row>
    <row r="49" spans="1:15">
      <c r="A49" s="9"/>
      <c r="B49" s="9"/>
      <c r="C49" s="9"/>
      <c r="D49" s="9"/>
      <c r="E49" s="9"/>
      <c r="F49" s="9"/>
      <c r="G49" s="7"/>
      <c r="H49" s="7"/>
      <c r="I49" s="7"/>
      <c r="J49" s="9"/>
      <c r="K49" s="9"/>
      <c r="L49" s="9"/>
      <c r="M49" s="9"/>
      <c r="N49" s="9"/>
      <c r="O49" s="5" t="s">
        <v>82</v>
      </c>
    </row>
    <row r="50" spans="1:15" ht="75" customHeight="1">
      <c r="A50" s="8">
        <v>17</v>
      </c>
      <c r="B50" s="8" t="s">
        <v>74</v>
      </c>
      <c r="C50" s="8" t="s">
        <v>75</v>
      </c>
      <c r="D50" s="8" t="s">
        <v>93</v>
      </c>
      <c r="E50" s="8" t="s">
        <v>77</v>
      </c>
      <c r="F50" s="8" t="s">
        <v>84</v>
      </c>
      <c r="G50" s="6">
        <v>45044</v>
      </c>
      <c r="H50" s="6">
        <v>45044</v>
      </c>
      <c r="I50" s="6">
        <v>45047</v>
      </c>
      <c r="J50" s="8">
        <v>666000</v>
      </c>
      <c r="K50" s="8">
        <v>62500</v>
      </c>
      <c r="L50" s="8">
        <v>3353000</v>
      </c>
      <c r="M50" s="8" t="s">
        <v>78</v>
      </c>
      <c r="N50" s="8" t="s">
        <v>94</v>
      </c>
      <c r="O50" s="3" t="s">
        <v>80</v>
      </c>
    </row>
    <row r="51" spans="1:15">
      <c r="A51" s="10"/>
      <c r="B51" s="10"/>
      <c r="C51" s="10"/>
      <c r="D51" s="10"/>
      <c r="E51" s="10"/>
      <c r="F51" s="10"/>
      <c r="G51" s="11"/>
      <c r="H51" s="11"/>
      <c r="I51" s="11"/>
      <c r="J51" s="10"/>
      <c r="K51" s="10"/>
      <c r="L51" s="10"/>
      <c r="M51" s="10"/>
      <c r="N51" s="10"/>
      <c r="O51" s="4" t="s">
        <v>81</v>
      </c>
    </row>
    <row r="52" spans="1:15">
      <c r="A52" s="9"/>
      <c r="B52" s="9"/>
      <c r="C52" s="9"/>
      <c r="D52" s="9"/>
      <c r="E52" s="9"/>
      <c r="F52" s="9"/>
      <c r="G52" s="7"/>
      <c r="H52" s="7"/>
      <c r="I52" s="7"/>
      <c r="J52" s="9"/>
      <c r="K52" s="9"/>
      <c r="L52" s="9"/>
      <c r="M52" s="9"/>
      <c r="N52" s="9"/>
      <c r="O52" s="5" t="s">
        <v>82</v>
      </c>
    </row>
    <row r="53" spans="1:15" ht="75" customHeight="1">
      <c r="A53" s="8">
        <v>18</v>
      </c>
      <c r="B53" s="8" t="s">
        <v>74</v>
      </c>
      <c r="C53" s="8" t="s">
        <v>75</v>
      </c>
      <c r="D53" s="8" t="s">
        <v>95</v>
      </c>
      <c r="E53" s="8" t="s">
        <v>77</v>
      </c>
      <c r="F53" s="8" t="s">
        <v>84</v>
      </c>
      <c r="G53" s="6">
        <v>45044</v>
      </c>
      <c r="H53" s="6">
        <v>45044</v>
      </c>
      <c r="I53" s="6">
        <v>45047</v>
      </c>
      <c r="J53" s="8">
        <v>666000</v>
      </c>
      <c r="K53" s="8">
        <v>62500</v>
      </c>
      <c r="L53" s="8">
        <v>3353000</v>
      </c>
      <c r="M53" s="8" t="s">
        <v>78</v>
      </c>
      <c r="N53" s="8" t="s">
        <v>96</v>
      </c>
      <c r="O53" s="3" t="s">
        <v>80</v>
      </c>
    </row>
    <row r="54" spans="1:15">
      <c r="A54" s="10"/>
      <c r="B54" s="10"/>
      <c r="C54" s="10"/>
      <c r="D54" s="10"/>
      <c r="E54" s="10"/>
      <c r="F54" s="10"/>
      <c r="G54" s="11"/>
      <c r="H54" s="11"/>
      <c r="I54" s="11"/>
      <c r="J54" s="10"/>
      <c r="K54" s="10"/>
      <c r="L54" s="10"/>
      <c r="M54" s="10"/>
      <c r="N54" s="10"/>
      <c r="O54" s="4" t="s">
        <v>81</v>
      </c>
    </row>
    <row r="55" spans="1:15">
      <c r="A55" s="9"/>
      <c r="B55" s="9"/>
      <c r="C55" s="9"/>
      <c r="D55" s="9"/>
      <c r="E55" s="9"/>
      <c r="F55" s="9"/>
      <c r="G55" s="7"/>
      <c r="H55" s="7"/>
      <c r="I55" s="7"/>
      <c r="J55" s="9"/>
      <c r="K55" s="9"/>
      <c r="L55" s="9"/>
      <c r="M55" s="9"/>
      <c r="N55" s="9"/>
      <c r="O55" s="5" t="s">
        <v>82</v>
      </c>
    </row>
    <row r="56" spans="1:15" ht="60" customHeight="1">
      <c r="A56" s="8">
        <v>19</v>
      </c>
      <c r="B56" s="8" t="s">
        <v>97</v>
      </c>
      <c r="C56" s="8" t="s">
        <v>98</v>
      </c>
      <c r="D56" s="8" t="s">
        <v>99</v>
      </c>
      <c r="E56" s="8" t="s">
        <v>28</v>
      </c>
      <c r="F56" s="8" t="s">
        <v>20</v>
      </c>
      <c r="G56" s="6">
        <v>45044</v>
      </c>
      <c r="H56" s="6">
        <v>45044</v>
      </c>
      <c r="I56" s="6">
        <v>45047</v>
      </c>
      <c r="J56" s="8">
        <v>356000</v>
      </c>
      <c r="K56" s="8">
        <v>355200</v>
      </c>
      <c r="L56" s="8">
        <v>1030000</v>
      </c>
      <c r="M56" s="8" t="s">
        <v>100</v>
      </c>
      <c r="N56" s="8" t="s">
        <v>101</v>
      </c>
      <c r="O56" s="3" t="s">
        <v>102</v>
      </c>
    </row>
    <row r="57" spans="1:15">
      <c r="A57" s="10"/>
      <c r="B57" s="10"/>
      <c r="C57" s="10"/>
      <c r="D57" s="10"/>
      <c r="E57" s="10"/>
      <c r="F57" s="10"/>
      <c r="G57" s="11"/>
      <c r="H57" s="11"/>
      <c r="I57" s="11"/>
      <c r="J57" s="10"/>
      <c r="K57" s="10"/>
      <c r="L57" s="10"/>
      <c r="M57" s="10"/>
      <c r="N57" s="10"/>
      <c r="O57" s="4" t="s">
        <v>103</v>
      </c>
    </row>
    <row r="58" spans="1:15" ht="30">
      <c r="A58" s="10"/>
      <c r="B58" s="10"/>
      <c r="C58" s="10"/>
      <c r="D58" s="10"/>
      <c r="E58" s="10"/>
      <c r="F58" s="10"/>
      <c r="G58" s="11"/>
      <c r="H58" s="11"/>
      <c r="I58" s="11"/>
      <c r="J58" s="10"/>
      <c r="K58" s="10"/>
      <c r="L58" s="10"/>
      <c r="M58" s="10"/>
      <c r="N58" s="10"/>
      <c r="O58" s="4" t="s">
        <v>104</v>
      </c>
    </row>
    <row r="59" spans="1:15">
      <c r="A59" s="9"/>
      <c r="B59" s="9"/>
      <c r="C59" s="9"/>
      <c r="D59" s="9"/>
      <c r="E59" s="9"/>
      <c r="F59" s="9"/>
      <c r="G59" s="7"/>
      <c r="H59" s="7"/>
      <c r="I59" s="7"/>
      <c r="J59" s="9"/>
      <c r="K59" s="9"/>
      <c r="L59" s="9"/>
      <c r="M59" s="9"/>
      <c r="N59" s="9"/>
      <c r="O59" s="5" t="s">
        <v>105</v>
      </c>
    </row>
    <row r="60" spans="1:15" ht="90" customHeight="1">
      <c r="A60" s="8">
        <v>20</v>
      </c>
      <c r="B60" s="8" t="s">
        <v>97</v>
      </c>
      <c r="C60" s="8" t="s">
        <v>98</v>
      </c>
      <c r="D60" s="8" t="s">
        <v>106</v>
      </c>
      <c r="E60" s="8" t="s">
        <v>28</v>
      </c>
      <c r="F60" s="8" t="s">
        <v>20</v>
      </c>
      <c r="G60" s="6">
        <v>45044</v>
      </c>
      <c r="H60" s="6">
        <v>45044</v>
      </c>
      <c r="I60" s="6">
        <v>45047</v>
      </c>
      <c r="J60" s="8">
        <v>600000</v>
      </c>
      <c r="K60" s="8">
        <v>599400</v>
      </c>
      <c r="L60" s="8">
        <v>1030000</v>
      </c>
      <c r="M60" s="8" t="s">
        <v>100</v>
      </c>
      <c r="N60" s="8" t="s">
        <v>21</v>
      </c>
      <c r="O60" s="3" t="s">
        <v>103</v>
      </c>
    </row>
    <row r="61" spans="1:15" ht="30">
      <c r="A61" s="10"/>
      <c r="B61" s="10"/>
      <c r="C61" s="10"/>
      <c r="D61" s="10"/>
      <c r="E61" s="10"/>
      <c r="F61" s="10"/>
      <c r="G61" s="11"/>
      <c r="H61" s="11"/>
      <c r="I61" s="11"/>
      <c r="J61" s="10"/>
      <c r="K61" s="10"/>
      <c r="L61" s="10"/>
      <c r="M61" s="10"/>
      <c r="N61" s="10"/>
      <c r="O61" s="4" t="s">
        <v>104</v>
      </c>
    </row>
    <row r="62" spans="1:15">
      <c r="A62" s="10"/>
      <c r="B62" s="10"/>
      <c r="C62" s="10"/>
      <c r="D62" s="10"/>
      <c r="E62" s="10"/>
      <c r="F62" s="10"/>
      <c r="G62" s="11"/>
      <c r="H62" s="11"/>
      <c r="I62" s="11"/>
      <c r="J62" s="10"/>
      <c r="K62" s="10"/>
      <c r="L62" s="10"/>
      <c r="M62" s="10"/>
      <c r="N62" s="10"/>
      <c r="O62" s="4" t="s">
        <v>105</v>
      </c>
    </row>
    <row r="63" spans="1:15">
      <c r="A63" s="9"/>
      <c r="B63" s="9"/>
      <c r="C63" s="9"/>
      <c r="D63" s="9"/>
      <c r="E63" s="9"/>
      <c r="F63" s="9"/>
      <c r="G63" s="7"/>
      <c r="H63" s="7"/>
      <c r="I63" s="7"/>
      <c r="J63" s="9"/>
      <c r="K63" s="9"/>
      <c r="L63" s="9"/>
      <c r="M63" s="9"/>
      <c r="N63" s="9"/>
      <c r="O63" s="5" t="s">
        <v>102</v>
      </c>
    </row>
    <row r="64" spans="1:15" ht="30" customHeight="1">
      <c r="A64" s="8">
        <v>21</v>
      </c>
      <c r="B64" s="8" t="s">
        <v>97</v>
      </c>
      <c r="C64" s="8" t="s">
        <v>98</v>
      </c>
      <c r="D64" s="8" t="s">
        <v>107</v>
      </c>
      <c r="E64" s="8" t="s">
        <v>28</v>
      </c>
      <c r="F64" s="8" t="s">
        <v>20</v>
      </c>
      <c r="G64" s="6">
        <v>45044</v>
      </c>
      <c r="H64" s="6">
        <v>45044</v>
      </c>
      <c r="I64" s="6">
        <v>45047</v>
      </c>
      <c r="J64" s="8">
        <v>74000</v>
      </c>
      <c r="K64" s="8">
        <v>74000</v>
      </c>
      <c r="L64" s="8">
        <v>1030000</v>
      </c>
      <c r="M64" s="8" t="s">
        <v>100</v>
      </c>
      <c r="N64" s="8" t="s">
        <v>43</v>
      </c>
      <c r="O64" s="3" t="s">
        <v>103</v>
      </c>
    </row>
    <row r="65" spans="1:15" ht="30">
      <c r="A65" s="10"/>
      <c r="B65" s="10"/>
      <c r="C65" s="10"/>
      <c r="D65" s="10"/>
      <c r="E65" s="10"/>
      <c r="F65" s="10"/>
      <c r="G65" s="11"/>
      <c r="H65" s="11"/>
      <c r="I65" s="11"/>
      <c r="J65" s="10"/>
      <c r="K65" s="10"/>
      <c r="L65" s="10"/>
      <c r="M65" s="10"/>
      <c r="N65" s="10"/>
      <c r="O65" s="4" t="s">
        <v>104</v>
      </c>
    </row>
    <row r="66" spans="1:15">
      <c r="A66" s="10"/>
      <c r="B66" s="10"/>
      <c r="C66" s="10"/>
      <c r="D66" s="10"/>
      <c r="E66" s="10"/>
      <c r="F66" s="10"/>
      <c r="G66" s="11"/>
      <c r="H66" s="11"/>
      <c r="I66" s="11"/>
      <c r="J66" s="10"/>
      <c r="K66" s="10"/>
      <c r="L66" s="10"/>
      <c r="M66" s="10"/>
      <c r="N66" s="10"/>
      <c r="O66" s="4" t="s">
        <v>105</v>
      </c>
    </row>
    <row r="67" spans="1:15">
      <c r="A67" s="9"/>
      <c r="B67" s="9"/>
      <c r="C67" s="9"/>
      <c r="D67" s="9"/>
      <c r="E67" s="9"/>
      <c r="F67" s="9"/>
      <c r="G67" s="7"/>
      <c r="H67" s="7"/>
      <c r="I67" s="7"/>
      <c r="J67" s="9"/>
      <c r="K67" s="9"/>
      <c r="L67" s="9"/>
      <c r="M67" s="9"/>
      <c r="N67" s="9"/>
      <c r="O67" s="5" t="s">
        <v>102</v>
      </c>
    </row>
    <row r="68" spans="1:15" ht="75" customHeight="1">
      <c r="A68" s="8">
        <v>22</v>
      </c>
      <c r="B68" s="8" t="s">
        <v>108</v>
      </c>
      <c r="C68" s="8" t="s">
        <v>109</v>
      </c>
      <c r="D68" s="8" t="s">
        <v>110</v>
      </c>
      <c r="E68" s="8" t="s">
        <v>28</v>
      </c>
      <c r="F68" s="8" t="s">
        <v>70</v>
      </c>
      <c r="G68" s="6">
        <v>45047</v>
      </c>
      <c r="H68" s="6">
        <v>45047</v>
      </c>
      <c r="I68" s="6">
        <v>45047</v>
      </c>
      <c r="J68" s="8">
        <v>379000</v>
      </c>
      <c r="K68" s="8">
        <v>377520</v>
      </c>
      <c r="L68" s="8">
        <v>379000</v>
      </c>
      <c r="M68" s="8" t="s">
        <v>111</v>
      </c>
      <c r="N68" s="8" t="s">
        <v>21</v>
      </c>
      <c r="O68" s="3" t="s">
        <v>112</v>
      </c>
    </row>
    <row r="69" spans="1:15" ht="30">
      <c r="A69" s="9"/>
      <c r="B69" s="9"/>
      <c r="C69" s="9"/>
      <c r="D69" s="9"/>
      <c r="E69" s="9"/>
      <c r="F69" s="9"/>
      <c r="G69" s="7"/>
      <c r="H69" s="7"/>
      <c r="I69" s="7"/>
      <c r="J69" s="9"/>
      <c r="K69" s="9"/>
      <c r="L69" s="9"/>
      <c r="M69" s="9"/>
      <c r="N69" s="9"/>
      <c r="O69" s="5" t="s">
        <v>113</v>
      </c>
    </row>
    <row r="70" spans="1:15" ht="105" customHeight="1">
      <c r="A70" s="8">
        <v>23</v>
      </c>
      <c r="B70" s="8" t="s">
        <v>114</v>
      </c>
      <c r="C70" s="8" t="s">
        <v>98</v>
      </c>
      <c r="D70" s="8" t="s">
        <v>115</v>
      </c>
      <c r="E70" s="8" t="s">
        <v>116</v>
      </c>
      <c r="F70" s="8" t="s">
        <v>63</v>
      </c>
      <c r="G70" s="6">
        <v>45048</v>
      </c>
      <c r="H70" s="6">
        <v>45048</v>
      </c>
      <c r="I70" s="6">
        <v>45048</v>
      </c>
      <c r="J70" s="8">
        <v>0</v>
      </c>
      <c r="K70" s="8">
        <v>916000</v>
      </c>
      <c r="L70" s="8">
        <v>916000</v>
      </c>
      <c r="M70" s="8" t="s">
        <v>117</v>
      </c>
      <c r="N70" s="8" t="s">
        <v>21</v>
      </c>
      <c r="O70" s="3" t="s">
        <v>118</v>
      </c>
    </row>
    <row r="71" spans="1:15">
      <c r="A71" s="9"/>
      <c r="B71" s="9"/>
      <c r="C71" s="9"/>
      <c r="D71" s="9"/>
      <c r="E71" s="9"/>
      <c r="F71" s="9"/>
      <c r="G71" s="7"/>
      <c r="H71" s="7"/>
      <c r="I71" s="7"/>
      <c r="J71" s="9"/>
      <c r="K71" s="9"/>
      <c r="L71" s="9"/>
      <c r="M71" s="9"/>
      <c r="N71" s="9"/>
      <c r="O71" s="5" t="s">
        <v>119</v>
      </c>
    </row>
    <row r="72" spans="1:15" ht="105" customHeight="1">
      <c r="A72" s="8">
        <v>24</v>
      </c>
      <c r="B72" s="8" t="s">
        <v>55</v>
      </c>
      <c r="C72" s="8" t="s">
        <v>98</v>
      </c>
      <c r="D72" s="8" t="s">
        <v>120</v>
      </c>
      <c r="E72" s="8" t="s">
        <v>116</v>
      </c>
      <c r="F72" s="8" t="s">
        <v>63</v>
      </c>
      <c r="G72" s="6">
        <v>45048</v>
      </c>
      <c r="H72" s="6">
        <v>45048</v>
      </c>
      <c r="I72" s="6">
        <v>45048</v>
      </c>
      <c r="J72" s="8">
        <v>2153000</v>
      </c>
      <c r="K72" s="8">
        <v>2151600</v>
      </c>
      <c r="L72" s="8">
        <v>2153000</v>
      </c>
      <c r="M72" s="8" t="s">
        <v>121</v>
      </c>
      <c r="N72" s="8" t="s">
        <v>21</v>
      </c>
      <c r="O72" s="3" t="s">
        <v>122</v>
      </c>
    </row>
    <row r="73" spans="1:15">
      <c r="A73" s="9"/>
      <c r="B73" s="9"/>
      <c r="C73" s="9"/>
      <c r="D73" s="9"/>
      <c r="E73" s="9"/>
      <c r="F73" s="9"/>
      <c r="G73" s="7"/>
      <c r="H73" s="7"/>
      <c r="I73" s="7"/>
      <c r="J73" s="9"/>
      <c r="K73" s="9"/>
      <c r="L73" s="9"/>
      <c r="M73" s="9"/>
      <c r="N73" s="9"/>
      <c r="O73" s="5" t="s">
        <v>123</v>
      </c>
    </row>
    <row r="74" spans="1:15" ht="90" customHeight="1">
      <c r="A74" s="8">
        <v>25</v>
      </c>
      <c r="B74" s="8" t="s">
        <v>124</v>
      </c>
      <c r="C74" s="8" t="s">
        <v>61</v>
      </c>
      <c r="D74" s="8" t="s">
        <v>125</v>
      </c>
      <c r="E74" s="8" t="s">
        <v>28</v>
      </c>
      <c r="F74" s="8" t="s">
        <v>20</v>
      </c>
      <c r="G74" s="6">
        <v>45048</v>
      </c>
      <c r="H74" s="6">
        <v>45048</v>
      </c>
      <c r="I74" s="6">
        <v>45048</v>
      </c>
      <c r="J74" s="8">
        <v>100000</v>
      </c>
      <c r="K74" s="8">
        <v>0</v>
      </c>
      <c r="L74" s="8">
        <v>100000</v>
      </c>
      <c r="M74" s="8" t="s">
        <v>126</v>
      </c>
      <c r="N74" s="8" t="s">
        <v>21</v>
      </c>
      <c r="O74" s="3" t="s">
        <v>127</v>
      </c>
    </row>
    <row r="75" spans="1:15">
      <c r="A75" s="9"/>
      <c r="B75" s="9"/>
      <c r="C75" s="9"/>
      <c r="D75" s="9"/>
      <c r="E75" s="9"/>
      <c r="F75" s="9"/>
      <c r="G75" s="7"/>
      <c r="H75" s="7"/>
      <c r="I75" s="7"/>
      <c r="J75" s="9"/>
      <c r="K75" s="9"/>
      <c r="L75" s="9"/>
      <c r="M75" s="9"/>
      <c r="N75" s="9"/>
      <c r="O75" s="5" t="s">
        <v>128</v>
      </c>
    </row>
    <row r="76" spans="1:15" ht="90" customHeight="1">
      <c r="A76" s="8">
        <v>26</v>
      </c>
      <c r="B76" s="8" t="s">
        <v>124</v>
      </c>
      <c r="C76" s="8" t="s">
        <v>61</v>
      </c>
      <c r="D76" s="8" t="s">
        <v>129</v>
      </c>
      <c r="E76" s="8" t="s">
        <v>28</v>
      </c>
      <c r="F76" s="8" t="s">
        <v>20</v>
      </c>
      <c r="G76" s="6">
        <v>45048</v>
      </c>
      <c r="H76" s="6">
        <v>45048</v>
      </c>
      <c r="I76" s="6">
        <v>45048</v>
      </c>
      <c r="J76" s="8">
        <v>40000</v>
      </c>
      <c r="K76" s="8">
        <v>0</v>
      </c>
      <c r="L76" s="8">
        <v>40000</v>
      </c>
      <c r="M76" s="8" t="s">
        <v>130</v>
      </c>
      <c r="N76" s="8" t="s">
        <v>21</v>
      </c>
      <c r="O76" s="3" t="s">
        <v>127</v>
      </c>
    </row>
    <row r="77" spans="1:15">
      <c r="A77" s="9"/>
      <c r="B77" s="9"/>
      <c r="C77" s="9"/>
      <c r="D77" s="9"/>
      <c r="E77" s="9"/>
      <c r="F77" s="9"/>
      <c r="G77" s="7"/>
      <c r="H77" s="7"/>
      <c r="I77" s="7"/>
      <c r="J77" s="9"/>
      <c r="K77" s="9"/>
      <c r="L77" s="9"/>
      <c r="M77" s="9"/>
      <c r="N77" s="9"/>
      <c r="O77" s="5" t="s">
        <v>131</v>
      </c>
    </row>
    <row r="78" spans="1:15" ht="105" customHeight="1">
      <c r="A78" s="8">
        <v>27</v>
      </c>
      <c r="B78" s="8" t="s">
        <v>124</v>
      </c>
      <c r="C78" s="8" t="s">
        <v>109</v>
      </c>
      <c r="D78" s="8" t="s">
        <v>132</v>
      </c>
      <c r="E78" s="8" t="s">
        <v>28</v>
      </c>
      <c r="F78" s="8" t="s">
        <v>20</v>
      </c>
      <c r="G78" s="6">
        <v>45049</v>
      </c>
      <c r="H78" s="6">
        <v>45049</v>
      </c>
      <c r="I78" s="6">
        <v>45049</v>
      </c>
      <c r="J78" s="8">
        <v>650000</v>
      </c>
      <c r="K78" s="8">
        <v>650000</v>
      </c>
      <c r="L78" s="8">
        <v>650000</v>
      </c>
      <c r="M78" s="8" t="s">
        <v>133</v>
      </c>
      <c r="N78" s="8" t="s">
        <v>21</v>
      </c>
      <c r="O78" s="3" t="s">
        <v>134</v>
      </c>
    </row>
    <row r="79" spans="1:15">
      <c r="A79" s="9"/>
      <c r="B79" s="9"/>
      <c r="C79" s="9"/>
      <c r="D79" s="9"/>
      <c r="E79" s="9"/>
      <c r="F79" s="9"/>
      <c r="G79" s="7"/>
      <c r="H79" s="7"/>
      <c r="I79" s="7"/>
      <c r="J79" s="9"/>
      <c r="K79" s="9"/>
      <c r="L79" s="9"/>
      <c r="M79" s="9"/>
      <c r="N79" s="9"/>
      <c r="O79" s="5" t="s">
        <v>135</v>
      </c>
    </row>
    <row r="80" spans="1:15" ht="120" customHeight="1">
      <c r="A80" s="8">
        <v>28</v>
      </c>
      <c r="B80" s="8" t="s">
        <v>124</v>
      </c>
      <c r="C80" s="8" t="s">
        <v>109</v>
      </c>
      <c r="D80" s="8" t="s">
        <v>136</v>
      </c>
      <c r="E80" s="8" t="s">
        <v>28</v>
      </c>
      <c r="F80" s="8" t="s">
        <v>20</v>
      </c>
      <c r="G80" s="6">
        <v>45049</v>
      </c>
      <c r="H80" s="6">
        <v>45049</v>
      </c>
      <c r="I80" s="6">
        <v>45049</v>
      </c>
      <c r="J80" s="8">
        <v>1528000</v>
      </c>
      <c r="K80" s="8">
        <v>1527500</v>
      </c>
      <c r="L80" s="8">
        <v>1528000</v>
      </c>
      <c r="M80" s="8" t="s">
        <v>137</v>
      </c>
      <c r="N80" s="8" t="s">
        <v>21</v>
      </c>
      <c r="O80" s="3" t="s">
        <v>134</v>
      </c>
    </row>
    <row r="81" spans="1:15">
      <c r="A81" s="9"/>
      <c r="B81" s="9"/>
      <c r="C81" s="9"/>
      <c r="D81" s="9"/>
      <c r="E81" s="9"/>
      <c r="F81" s="9"/>
      <c r="G81" s="7"/>
      <c r="H81" s="7"/>
      <c r="I81" s="7"/>
      <c r="J81" s="9"/>
      <c r="K81" s="9"/>
      <c r="L81" s="9"/>
      <c r="M81" s="9"/>
      <c r="N81" s="9"/>
      <c r="O81" s="5" t="s">
        <v>138</v>
      </c>
    </row>
    <row r="82" spans="1:15" ht="120" customHeight="1">
      <c r="A82" s="8">
        <v>29</v>
      </c>
      <c r="B82" s="8" t="s">
        <v>108</v>
      </c>
      <c r="C82" s="8" t="s">
        <v>109</v>
      </c>
      <c r="D82" s="8" t="s">
        <v>139</v>
      </c>
      <c r="E82" s="8" t="s">
        <v>19</v>
      </c>
      <c r="F82" s="8" t="s">
        <v>70</v>
      </c>
      <c r="G82" s="6">
        <v>45049</v>
      </c>
      <c r="H82" s="6">
        <v>45049</v>
      </c>
      <c r="I82" s="6">
        <v>45049</v>
      </c>
      <c r="J82" s="8">
        <v>640000</v>
      </c>
      <c r="K82" s="8">
        <v>639600</v>
      </c>
      <c r="L82" s="8">
        <v>640000</v>
      </c>
      <c r="M82" s="8" t="s">
        <v>140</v>
      </c>
      <c r="N82" s="8" t="s">
        <v>21</v>
      </c>
      <c r="O82" s="3" t="s">
        <v>141</v>
      </c>
    </row>
    <row r="83" spans="1:15">
      <c r="A83" s="9"/>
      <c r="B83" s="9"/>
      <c r="C83" s="9"/>
      <c r="D83" s="9"/>
      <c r="E83" s="9"/>
      <c r="F83" s="9"/>
      <c r="G83" s="7"/>
      <c r="H83" s="7"/>
      <c r="I83" s="7"/>
      <c r="J83" s="9"/>
      <c r="K83" s="9"/>
      <c r="L83" s="9"/>
      <c r="M83" s="9"/>
      <c r="N83" s="9"/>
      <c r="O83" s="5" t="s">
        <v>142</v>
      </c>
    </row>
    <row r="84" spans="1:15" ht="30" customHeight="1">
      <c r="A84" s="8">
        <v>30</v>
      </c>
      <c r="B84" s="8" t="s">
        <v>143</v>
      </c>
      <c r="C84" s="8" t="s">
        <v>61</v>
      </c>
      <c r="D84" s="8" t="s">
        <v>144</v>
      </c>
      <c r="E84" s="8" t="s">
        <v>28</v>
      </c>
      <c r="F84" s="8" t="s">
        <v>20</v>
      </c>
      <c r="G84" s="6">
        <v>45047</v>
      </c>
      <c r="H84" s="6">
        <v>45047</v>
      </c>
      <c r="I84" s="6">
        <v>45049</v>
      </c>
      <c r="J84" s="8">
        <v>100000</v>
      </c>
      <c r="K84" s="8">
        <v>0</v>
      </c>
      <c r="L84" s="8">
        <v>100000</v>
      </c>
      <c r="M84" s="8" t="s">
        <v>145</v>
      </c>
      <c r="N84" s="8" t="s">
        <v>21</v>
      </c>
      <c r="O84" s="3" t="s">
        <v>146</v>
      </c>
    </row>
    <row r="85" spans="1:15">
      <c r="A85" s="10"/>
      <c r="B85" s="10"/>
      <c r="C85" s="10"/>
      <c r="D85" s="10"/>
      <c r="E85" s="10"/>
      <c r="F85" s="10"/>
      <c r="G85" s="11"/>
      <c r="H85" s="11"/>
      <c r="I85" s="11"/>
      <c r="J85" s="10"/>
      <c r="K85" s="10"/>
      <c r="L85" s="10"/>
      <c r="M85" s="10"/>
      <c r="N85" s="10"/>
      <c r="O85" s="4" t="s">
        <v>147</v>
      </c>
    </row>
    <row r="86" spans="1:15">
      <c r="A86" s="10"/>
      <c r="B86" s="10"/>
      <c r="C86" s="10"/>
      <c r="D86" s="10"/>
      <c r="E86" s="10"/>
      <c r="F86" s="10"/>
      <c r="G86" s="11"/>
      <c r="H86" s="11"/>
      <c r="I86" s="11"/>
      <c r="J86" s="10"/>
      <c r="K86" s="10"/>
      <c r="L86" s="10"/>
      <c r="M86" s="10"/>
      <c r="N86" s="10"/>
      <c r="O86" s="4" t="s">
        <v>148</v>
      </c>
    </row>
    <row r="87" spans="1:15">
      <c r="A87" s="9"/>
      <c r="B87" s="9"/>
      <c r="C87" s="9"/>
      <c r="D87" s="9"/>
      <c r="E87" s="9"/>
      <c r="F87" s="9"/>
      <c r="G87" s="7"/>
      <c r="H87" s="7"/>
      <c r="I87" s="7"/>
      <c r="J87" s="9"/>
      <c r="K87" s="9"/>
      <c r="L87" s="9"/>
      <c r="M87" s="9"/>
      <c r="N87" s="9"/>
      <c r="O87" s="5" t="s">
        <v>149</v>
      </c>
    </row>
    <row r="88" spans="1:15" ht="75" customHeight="1">
      <c r="A88" s="8">
        <v>31</v>
      </c>
      <c r="B88" s="8" t="s">
        <v>150</v>
      </c>
      <c r="C88" s="8" t="s">
        <v>151</v>
      </c>
      <c r="D88" s="8" t="s">
        <v>152</v>
      </c>
      <c r="E88" s="8" t="s">
        <v>19</v>
      </c>
      <c r="F88" s="8" t="s">
        <v>153</v>
      </c>
      <c r="G88" s="6">
        <v>45047</v>
      </c>
      <c r="H88" s="6">
        <v>45047</v>
      </c>
      <c r="I88" s="6">
        <v>45049</v>
      </c>
      <c r="J88" s="8">
        <v>0</v>
      </c>
      <c r="K88" s="8">
        <v>22000</v>
      </c>
      <c r="L88" s="8">
        <v>0</v>
      </c>
      <c r="M88" s="8" t="s">
        <v>154</v>
      </c>
      <c r="N88" s="8" t="s">
        <v>39</v>
      </c>
      <c r="O88" s="3" t="s">
        <v>155</v>
      </c>
    </row>
    <row r="89" spans="1:15">
      <c r="A89" s="10"/>
      <c r="B89" s="10"/>
      <c r="C89" s="10"/>
      <c r="D89" s="10"/>
      <c r="E89" s="10"/>
      <c r="F89" s="10"/>
      <c r="G89" s="11"/>
      <c r="H89" s="11"/>
      <c r="I89" s="11"/>
      <c r="J89" s="10"/>
      <c r="K89" s="10"/>
      <c r="L89" s="10"/>
      <c r="M89" s="10"/>
      <c r="N89" s="10"/>
      <c r="O89" s="4" t="s">
        <v>156</v>
      </c>
    </row>
    <row r="90" spans="1:15">
      <c r="A90" s="9"/>
      <c r="B90" s="9"/>
      <c r="C90" s="9"/>
      <c r="D90" s="9"/>
      <c r="E90" s="9"/>
      <c r="F90" s="9"/>
      <c r="G90" s="7"/>
      <c r="H90" s="7"/>
      <c r="I90" s="7"/>
      <c r="J90" s="9"/>
      <c r="K90" s="9"/>
      <c r="L90" s="9"/>
      <c r="M90" s="9"/>
      <c r="N90" s="9"/>
      <c r="O90" s="5" t="s">
        <v>157</v>
      </c>
    </row>
    <row r="91" spans="1:15" ht="90" customHeight="1">
      <c r="A91" s="8">
        <v>32</v>
      </c>
      <c r="B91" s="8" t="s">
        <v>158</v>
      </c>
      <c r="C91" s="8" t="s">
        <v>61</v>
      </c>
      <c r="D91" s="8" t="s">
        <v>159</v>
      </c>
      <c r="E91" s="8" t="s">
        <v>19</v>
      </c>
      <c r="F91" s="8" t="s">
        <v>153</v>
      </c>
      <c r="G91" s="6">
        <v>45047</v>
      </c>
      <c r="H91" s="6">
        <v>45047</v>
      </c>
      <c r="I91" s="6">
        <v>45049</v>
      </c>
      <c r="J91" s="8">
        <v>300000</v>
      </c>
      <c r="K91" s="8">
        <v>0</v>
      </c>
      <c r="L91" s="8">
        <v>300000</v>
      </c>
      <c r="M91" s="8" t="s">
        <v>160</v>
      </c>
      <c r="N91" s="8" t="s">
        <v>21</v>
      </c>
      <c r="O91" s="3" t="s">
        <v>127</v>
      </c>
    </row>
    <row r="92" spans="1:15">
      <c r="A92" s="9"/>
      <c r="B92" s="9"/>
      <c r="C92" s="9"/>
      <c r="D92" s="9"/>
      <c r="E92" s="9"/>
      <c r="F92" s="9"/>
      <c r="G92" s="7"/>
      <c r="H92" s="7"/>
      <c r="I92" s="7"/>
      <c r="J92" s="9"/>
      <c r="K92" s="9"/>
      <c r="L92" s="9"/>
      <c r="M92" s="9"/>
      <c r="N92" s="9"/>
      <c r="O92" s="5" t="s">
        <v>161</v>
      </c>
    </row>
    <row r="93" spans="1:15" ht="60" customHeight="1">
      <c r="A93" s="8">
        <v>33</v>
      </c>
      <c r="B93" s="8" t="s">
        <v>124</v>
      </c>
      <c r="C93" s="8" t="s">
        <v>61</v>
      </c>
      <c r="D93" s="8" t="s">
        <v>162</v>
      </c>
      <c r="E93" s="8" t="s">
        <v>28</v>
      </c>
      <c r="F93" s="8" t="s">
        <v>20</v>
      </c>
      <c r="G93" s="6">
        <v>45049</v>
      </c>
      <c r="H93" s="6">
        <v>45049</v>
      </c>
      <c r="I93" s="6">
        <v>45049</v>
      </c>
      <c r="J93" s="8">
        <v>0</v>
      </c>
      <c r="K93" s="8">
        <v>0</v>
      </c>
      <c r="L93" s="8">
        <v>300000</v>
      </c>
      <c r="M93" s="8" t="s">
        <v>163</v>
      </c>
      <c r="N93" s="8" t="s">
        <v>43</v>
      </c>
      <c r="O93" s="3" t="s">
        <v>164</v>
      </c>
    </row>
    <row r="94" spans="1:15" ht="30">
      <c r="A94" s="10"/>
      <c r="B94" s="10"/>
      <c r="C94" s="10"/>
      <c r="D94" s="10"/>
      <c r="E94" s="10"/>
      <c r="F94" s="10"/>
      <c r="G94" s="11"/>
      <c r="H94" s="11"/>
      <c r="I94" s="11"/>
      <c r="J94" s="10"/>
      <c r="K94" s="10"/>
      <c r="L94" s="10"/>
      <c r="M94" s="10"/>
      <c r="N94" s="10"/>
      <c r="O94" s="4" t="s">
        <v>165</v>
      </c>
    </row>
    <row r="95" spans="1:15">
      <c r="A95" s="9"/>
      <c r="B95" s="9"/>
      <c r="C95" s="9"/>
      <c r="D95" s="9"/>
      <c r="E95" s="9"/>
      <c r="F95" s="9"/>
      <c r="G95" s="7"/>
      <c r="H95" s="7"/>
      <c r="I95" s="7"/>
      <c r="J95" s="9"/>
      <c r="K95" s="9"/>
      <c r="L95" s="9"/>
      <c r="M95" s="9"/>
      <c r="N95" s="9"/>
      <c r="O95" s="5" t="s">
        <v>166</v>
      </c>
    </row>
    <row r="96" spans="1:15" ht="75" customHeight="1">
      <c r="A96" s="8">
        <v>34</v>
      </c>
      <c r="B96" s="8" t="s">
        <v>124</v>
      </c>
      <c r="C96" s="8" t="s">
        <v>61</v>
      </c>
      <c r="D96" s="8" t="s">
        <v>167</v>
      </c>
      <c r="E96" s="8" t="s">
        <v>28</v>
      </c>
      <c r="F96" s="8" t="s">
        <v>20</v>
      </c>
      <c r="G96" s="6">
        <v>45049</v>
      </c>
      <c r="H96" s="6">
        <v>45049</v>
      </c>
      <c r="I96" s="6">
        <v>45049</v>
      </c>
      <c r="J96" s="8">
        <v>300000</v>
      </c>
      <c r="K96" s="8">
        <v>0</v>
      </c>
      <c r="L96" s="8">
        <v>300000</v>
      </c>
      <c r="M96" s="8" t="s">
        <v>163</v>
      </c>
      <c r="N96" s="8" t="s">
        <v>21</v>
      </c>
      <c r="O96" s="3" t="s">
        <v>165</v>
      </c>
    </row>
    <row r="97" spans="1:15">
      <c r="A97" s="10"/>
      <c r="B97" s="10"/>
      <c r="C97" s="10"/>
      <c r="D97" s="10"/>
      <c r="E97" s="10"/>
      <c r="F97" s="10"/>
      <c r="G97" s="11"/>
      <c r="H97" s="11"/>
      <c r="I97" s="11"/>
      <c r="J97" s="10"/>
      <c r="K97" s="10"/>
      <c r="L97" s="10"/>
      <c r="M97" s="10"/>
      <c r="N97" s="10"/>
      <c r="O97" s="4" t="s">
        <v>166</v>
      </c>
    </row>
    <row r="98" spans="1:15">
      <c r="A98" s="9"/>
      <c r="B98" s="9"/>
      <c r="C98" s="9"/>
      <c r="D98" s="9"/>
      <c r="E98" s="9"/>
      <c r="F98" s="9"/>
      <c r="G98" s="7"/>
      <c r="H98" s="7"/>
      <c r="I98" s="7"/>
      <c r="J98" s="9"/>
      <c r="K98" s="9"/>
      <c r="L98" s="9"/>
      <c r="M98" s="9"/>
      <c r="N98" s="9"/>
      <c r="O98" s="5" t="s">
        <v>164</v>
      </c>
    </row>
    <row r="99" spans="1:15" ht="75" customHeight="1">
      <c r="A99" s="8">
        <v>35</v>
      </c>
      <c r="B99" s="8" t="s">
        <v>44</v>
      </c>
      <c r="C99" s="8" t="s">
        <v>168</v>
      </c>
      <c r="D99" s="8" t="s">
        <v>169</v>
      </c>
      <c r="E99" s="8" t="s">
        <v>19</v>
      </c>
      <c r="F99" s="8" t="s">
        <v>20</v>
      </c>
      <c r="G99" s="6">
        <v>45050</v>
      </c>
      <c r="H99" s="6">
        <v>45050</v>
      </c>
      <c r="I99" s="6">
        <v>45050</v>
      </c>
      <c r="J99" s="8">
        <v>520000</v>
      </c>
      <c r="K99" s="8">
        <v>520000</v>
      </c>
      <c r="L99" s="8">
        <v>520000</v>
      </c>
      <c r="M99" s="8" t="s">
        <v>170</v>
      </c>
      <c r="N99" s="8" t="s">
        <v>21</v>
      </c>
      <c r="O99" s="3" t="s">
        <v>171</v>
      </c>
    </row>
    <row r="100" spans="1:15">
      <c r="A100" s="9"/>
      <c r="B100" s="9"/>
      <c r="C100" s="9"/>
      <c r="D100" s="9"/>
      <c r="E100" s="9"/>
      <c r="F100" s="9"/>
      <c r="G100" s="7"/>
      <c r="H100" s="7"/>
      <c r="I100" s="7"/>
      <c r="J100" s="9"/>
      <c r="K100" s="9"/>
      <c r="L100" s="9"/>
      <c r="M100" s="9"/>
      <c r="N100" s="9"/>
      <c r="O100" s="5" t="s">
        <v>172</v>
      </c>
    </row>
    <row r="101" spans="1:15" ht="90" customHeight="1">
      <c r="A101" s="8">
        <v>36</v>
      </c>
      <c r="B101" s="8" t="s">
        <v>124</v>
      </c>
      <c r="C101" s="8" t="s">
        <v>98</v>
      </c>
      <c r="D101" s="8" t="s">
        <v>173</v>
      </c>
      <c r="E101" s="8" t="s">
        <v>28</v>
      </c>
      <c r="F101" s="8" t="s">
        <v>63</v>
      </c>
      <c r="G101" s="6">
        <v>45050</v>
      </c>
      <c r="H101" s="6">
        <v>45050</v>
      </c>
      <c r="I101" s="6">
        <v>45050</v>
      </c>
      <c r="J101" s="8">
        <v>3010000</v>
      </c>
      <c r="K101" s="8">
        <v>2772115</v>
      </c>
      <c r="L101" s="8">
        <v>3010000</v>
      </c>
      <c r="M101" s="8" t="s">
        <v>174</v>
      </c>
      <c r="N101" s="8" t="s">
        <v>21</v>
      </c>
      <c r="O101" s="3" t="s">
        <v>175</v>
      </c>
    </row>
    <row r="102" spans="1:15" ht="30">
      <c r="A102" s="9"/>
      <c r="B102" s="9"/>
      <c r="C102" s="9"/>
      <c r="D102" s="9"/>
      <c r="E102" s="9"/>
      <c r="F102" s="9"/>
      <c r="G102" s="7"/>
      <c r="H102" s="7"/>
      <c r="I102" s="7"/>
      <c r="J102" s="9"/>
      <c r="K102" s="9"/>
      <c r="L102" s="9"/>
      <c r="M102" s="9"/>
      <c r="N102" s="9"/>
      <c r="O102" s="5" t="s">
        <v>176</v>
      </c>
    </row>
    <row r="103" spans="1:15" ht="90" customHeight="1">
      <c r="A103" s="8">
        <v>37</v>
      </c>
      <c r="B103" s="8" t="s">
        <v>124</v>
      </c>
      <c r="C103" s="8" t="s">
        <v>177</v>
      </c>
      <c r="D103" s="8" t="s">
        <v>178</v>
      </c>
      <c r="E103" s="8" t="s">
        <v>28</v>
      </c>
      <c r="F103" s="8" t="s">
        <v>63</v>
      </c>
      <c r="G103" s="6">
        <v>45050</v>
      </c>
      <c r="H103" s="6">
        <v>45050</v>
      </c>
      <c r="I103" s="6">
        <v>45050</v>
      </c>
      <c r="J103" s="8">
        <v>0</v>
      </c>
      <c r="K103" s="8">
        <v>494960</v>
      </c>
      <c r="L103" s="8">
        <v>2610000</v>
      </c>
      <c r="M103" s="8" t="s">
        <v>179</v>
      </c>
      <c r="N103" s="8" t="s">
        <v>21</v>
      </c>
      <c r="O103" s="3" t="s">
        <v>180</v>
      </c>
    </row>
    <row r="104" spans="1:15">
      <c r="A104" s="10"/>
      <c r="B104" s="10"/>
      <c r="C104" s="10"/>
      <c r="D104" s="10"/>
      <c r="E104" s="10"/>
      <c r="F104" s="10"/>
      <c r="G104" s="11"/>
      <c r="H104" s="11"/>
      <c r="I104" s="11"/>
      <c r="J104" s="10"/>
      <c r="K104" s="10"/>
      <c r="L104" s="10"/>
      <c r="M104" s="10"/>
      <c r="N104" s="10"/>
      <c r="O104" s="4" t="s">
        <v>181</v>
      </c>
    </row>
    <row r="105" spans="1:15" ht="30">
      <c r="A105" s="9"/>
      <c r="B105" s="9"/>
      <c r="C105" s="9"/>
      <c r="D105" s="9"/>
      <c r="E105" s="9"/>
      <c r="F105" s="9"/>
      <c r="G105" s="7"/>
      <c r="H105" s="7"/>
      <c r="I105" s="7"/>
      <c r="J105" s="9"/>
      <c r="K105" s="9"/>
      <c r="L105" s="9"/>
      <c r="M105" s="9"/>
      <c r="N105" s="9"/>
      <c r="O105" s="5" t="s">
        <v>182</v>
      </c>
    </row>
    <row r="106" spans="1:15" ht="105" customHeight="1">
      <c r="A106" s="8">
        <v>38</v>
      </c>
      <c r="B106" s="8" t="s">
        <v>124</v>
      </c>
      <c r="C106" s="8" t="s">
        <v>177</v>
      </c>
      <c r="D106" s="8" t="s">
        <v>183</v>
      </c>
      <c r="E106" s="8" t="s">
        <v>28</v>
      </c>
      <c r="F106" s="8" t="s">
        <v>63</v>
      </c>
      <c r="G106" s="6">
        <v>45050</v>
      </c>
      <c r="H106" s="6">
        <v>45050</v>
      </c>
      <c r="I106" s="6">
        <v>45050</v>
      </c>
      <c r="J106" s="8">
        <v>3915000</v>
      </c>
      <c r="K106" s="8">
        <v>3034680</v>
      </c>
      <c r="L106" s="8">
        <v>2610000</v>
      </c>
      <c r="M106" s="8" t="s">
        <v>179</v>
      </c>
      <c r="N106" s="8" t="s">
        <v>43</v>
      </c>
      <c r="O106" s="3" t="s">
        <v>180</v>
      </c>
    </row>
    <row r="107" spans="1:15">
      <c r="A107" s="10"/>
      <c r="B107" s="10"/>
      <c r="C107" s="10"/>
      <c r="D107" s="10"/>
      <c r="E107" s="10"/>
      <c r="F107" s="10"/>
      <c r="G107" s="11"/>
      <c r="H107" s="11"/>
      <c r="I107" s="11"/>
      <c r="J107" s="10"/>
      <c r="K107" s="10"/>
      <c r="L107" s="10"/>
      <c r="M107" s="10"/>
      <c r="N107" s="10"/>
      <c r="O107" s="4" t="s">
        <v>181</v>
      </c>
    </row>
    <row r="108" spans="1:15" ht="30">
      <c r="A108" s="9"/>
      <c r="B108" s="9"/>
      <c r="C108" s="9"/>
      <c r="D108" s="9"/>
      <c r="E108" s="9"/>
      <c r="F108" s="9"/>
      <c r="G108" s="7"/>
      <c r="H108" s="7"/>
      <c r="I108" s="7"/>
      <c r="J108" s="9"/>
      <c r="K108" s="9"/>
      <c r="L108" s="9"/>
      <c r="M108" s="9"/>
      <c r="N108" s="9"/>
      <c r="O108" s="5" t="s">
        <v>182</v>
      </c>
    </row>
    <row r="109" spans="1:15" ht="90" customHeight="1">
      <c r="A109" s="8">
        <v>39</v>
      </c>
      <c r="B109" s="8" t="s">
        <v>143</v>
      </c>
      <c r="C109" s="8" t="s">
        <v>177</v>
      </c>
      <c r="D109" s="8" t="s">
        <v>184</v>
      </c>
      <c r="E109" s="8" t="s">
        <v>28</v>
      </c>
      <c r="F109" s="8" t="s">
        <v>20</v>
      </c>
      <c r="G109" s="6">
        <v>45047</v>
      </c>
      <c r="H109" s="6">
        <v>45047</v>
      </c>
      <c r="I109" s="6">
        <v>45051</v>
      </c>
      <c r="J109" s="8">
        <v>2043000</v>
      </c>
      <c r="K109" s="8">
        <v>2043000</v>
      </c>
      <c r="L109" s="8">
        <v>1362000</v>
      </c>
      <c r="M109" s="8" t="s">
        <v>185</v>
      </c>
      <c r="N109" s="8" t="s">
        <v>21</v>
      </c>
      <c r="O109" s="3" t="s">
        <v>186</v>
      </c>
    </row>
    <row r="110" spans="1:15">
      <c r="A110" s="10"/>
      <c r="B110" s="10"/>
      <c r="C110" s="10"/>
      <c r="D110" s="10"/>
      <c r="E110" s="10"/>
      <c r="F110" s="10"/>
      <c r="G110" s="11"/>
      <c r="H110" s="11"/>
      <c r="I110" s="11"/>
      <c r="J110" s="10"/>
      <c r="K110" s="10"/>
      <c r="L110" s="10"/>
      <c r="M110" s="10"/>
      <c r="N110" s="10"/>
      <c r="O110" s="4" t="s">
        <v>187</v>
      </c>
    </row>
    <row r="111" spans="1:15">
      <c r="A111" s="9"/>
      <c r="B111" s="9"/>
      <c r="C111" s="9"/>
      <c r="D111" s="9"/>
      <c r="E111" s="9"/>
      <c r="F111" s="9"/>
      <c r="G111" s="7"/>
      <c r="H111" s="7"/>
      <c r="I111" s="7"/>
      <c r="J111" s="9"/>
      <c r="K111" s="9"/>
      <c r="L111" s="9"/>
      <c r="M111" s="9"/>
      <c r="N111" s="9"/>
      <c r="O111" s="5" t="s">
        <v>188</v>
      </c>
    </row>
    <row r="112" spans="1:15" ht="90" customHeight="1">
      <c r="A112" s="8">
        <v>40</v>
      </c>
      <c r="B112" s="8" t="s">
        <v>189</v>
      </c>
      <c r="C112" s="8" t="s">
        <v>98</v>
      </c>
      <c r="D112" s="8" t="s">
        <v>190</v>
      </c>
      <c r="E112" s="8" t="s">
        <v>28</v>
      </c>
      <c r="F112" s="8" t="s">
        <v>70</v>
      </c>
      <c r="G112" s="6">
        <v>45047</v>
      </c>
      <c r="H112" s="6">
        <v>45047</v>
      </c>
      <c r="I112" s="6">
        <v>45051</v>
      </c>
      <c r="J112" s="8">
        <v>410000</v>
      </c>
      <c r="K112" s="8">
        <v>405900</v>
      </c>
      <c r="L112" s="8">
        <v>410000</v>
      </c>
      <c r="M112" s="8" t="s">
        <v>191</v>
      </c>
      <c r="N112" s="8" t="s">
        <v>21</v>
      </c>
      <c r="O112" s="3" t="s">
        <v>192</v>
      </c>
    </row>
    <row r="113" spans="1:15">
      <c r="A113" s="10"/>
      <c r="B113" s="10"/>
      <c r="C113" s="10"/>
      <c r="D113" s="10"/>
      <c r="E113" s="10"/>
      <c r="F113" s="10"/>
      <c r="G113" s="11"/>
      <c r="H113" s="11"/>
      <c r="I113" s="11"/>
      <c r="J113" s="10"/>
      <c r="K113" s="10"/>
      <c r="L113" s="10"/>
      <c r="M113" s="10"/>
      <c r="N113" s="10"/>
      <c r="O113" s="4" t="s">
        <v>193</v>
      </c>
    </row>
    <row r="114" spans="1:15">
      <c r="A114" s="9"/>
      <c r="B114" s="9"/>
      <c r="C114" s="9"/>
      <c r="D114" s="9"/>
      <c r="E114" s="9"/>
      <c r="F114" s="9"/>
      <c r="G114" s="7"/>
      <c r="H114" s="7"/>
      <c r="I114" s="7"/>
      <c r="J114" s="9"/>
      <c r="K114" s="9"/>
      <c r="L114" s="9"/>
      <c r="M114" s="9"/>
      <c r="N114" s="9"/>
      <c r="O114" s="5" t="s">
        <v>194</v>
      </c>
    </row>
    <row r="115" spans="1:15" ht="30">
      <c r="A115" s="8">
        <v>41</v>
      </c>
      <c r="B115" s="8" t="s">
        <v>16</v>
      </c>
      <c r="C115" s="8" t="s">
        <v>109</v>
      </c>
      <c r="D115" s="8" t="s">
        <v>195</v>
      </c>
      <c r="E115" s="8" t="s">
        <v>116</v>
      </c>
      <c r="F115" s="8" t="s">
        <v>70</v>
      </c>
      <c r="G115" s="6">
        <v>45051</v>
      </c>
      <c r="H115" s="6">
        <v>45051</v>
      </c>
      <c r="I115" s="6">
        <v>45051</v>
      </c>
      <c r="J115" s="8">
        <v>579000</v>
      </c>
      <c r="K115" s="8">
        <v>579000</v>
      </c>
      <c r="L115" s="8">
        <v>579000</v>
      </c>
      <c r="M115" s="8" t="s">
        <v>196</v>
      </c>
      <c r="N115" s="8" t="s">
        <v>21</v>
      </c>
      <c r="O115" s="3" t="s">
        <v>197</v>
      </c>
    </row>
    <row r="116" spans="1:15">
      <c r="A116" s="10"/>
      <c r="B116" s="10"/>
      <c r="C116" s="10"/>
      <c r="D116" s="10"/>
      <c r="E116" s="10"/>
      <c r="F116" s="10"/>
      <c r="G116" s="11"/>
      <c r="H116" s="11"/>
      <c r="I116" s="11"/>
      <c r="J116" s="10"/>
      <c r="K116" s="10"/>
      <c r="L116" s="10"/>
      <c r="M116" s="10"/>
      <c r="N116" s="10"/>
      <c r="O116" s="4" t="s">
        <v>198</v>
      </c>
    </row>
    <row r="117" spans="1:15">
      <c r="A117" s="10"/>
      <c r="B117" s="10"/>
      <c r="C117" s="10"/>
      <c r="D117" s="10"/>
      <c r="E117" s="10"/>
      <c r="F117" s="10"/>
      <c r="G117" s="11"/>
      <c r="H117" s="11"/>
      <c r="I117" s="11"/>
      <c r="J117" s="10"/>
      <c r="K117" s="10"/>
      <c r="L117" s="10"/>
      <c r="M117" s="10"/>
      <c r="N117" s="10"/>
      <c r="O117" s="4" t="s">
        <v>199</v>
      </c>
    </row>
    <row r="118" spans="1:15">
      <c r="A118" s="10"/>
      <c r="B118" s="10"/>
      <c r="C118" s="10"/>
      <c r="D118" s="10"/>
      <c r="E118" s="10"/>
      <c r="F118" s="10"/>
      <c r="G118" s="11"/>
      <c r="H118" s="11"/>
      <c r="I118" s="11"/>
      <c r="J118" s="10"/>
      <c r="K118" s="10"/>
      <c r="L118" s="10"/>
      <c r="M118" s="10"/>
      <c r="N118" s="10"/>
      <c r="O118" s="4" t="s">
        <v>200</v>
      </c>
    </row>
    <row r="119" spans="1:15">
      <c r="A119" s="10"/>
      <c r="B119" s="10"/>
      <c r="C119" s="10"/>
      <c r="D119" s="10"/>
      <c r="E119" s="10"/>
      <c r="F119" s="10"/>
      <c r="G119" s="11"/>
      <c r="H119" s="11"/>
      <c r="I119" s="11"/>
      <c r="J119" s="10"/>
      <c r="K119" s="10"/>
      <c r="L119" s="10"/>
      <c r="M119" s="10"/>
      <c r="N119" s="10"/>
      <c r="O119" s="4" t="s">
        <v>201</v>
      </c>
    </row>
    <row r="120" spans="1:15" ht="30">
      <c r="A120" s="9"/>
      <c r="B120" s="9"/>
      <c r="C120" s="9"/>
      <c r="D120" s="9"/>
      <c r="E120" s="9"/>
      <c r="F120" s="9"/>
      <c r="G120" s="7"/>
      <c r="H120" s="7"/>
      <c r="I120" s="7"/>
      <c r="J120" s="9"/>
      <c r="K120" s="9"/>
      <c r="L120" s="9"/>
      <c r="M120" s="9"/>
      <c r="N120" s="9"/>
      <c r="O120" s="5" t="s">
        <v>202</v>
      </c>
    </row>
    <row r="121" spans="1:15" ht="30" customHeight="1">
      <c r="A121" s="8">
        <v>42</v>
      </c>
      <c r="B121" s="8" t="s">
        <v>16</v>
      </c>
      <c r="C121" s="8" t="s">
        <v>109</v>
      </c>
      <c r="D121" s="8" t="s">
        <v>203</v>
      </c>
      <c r="E121" s="8" t="s">
        <v>19</v>
      </c>
      <c r="F121" s="8" t="s">
        <v>70</v>
      </c>
      <c r="G121" s="6">
        <v>45051</v>
      </c>
      <c r="H121" s="6">
        <v>45051</v>
      </c>
      <c r="I121" s="6">
        <v>45051</v>
      </c>
      <c r="J121" s="8">
        <v>290000</v>
      </c>
      <c r="K121" s="8">
        <v>289500</v>
      </c>
      <c r="L121" s="8">
        <v>290000</v>
      </c>
      <c r="M121" s="8" t="s">
        <v>204</v>
      </c>
      <c r="N121" s="8" t="s">
        <v>21</v>
      </c>
      <c r="O121" s="3" t="s">
        <v>205</v>
      </c>
    </row>
    <row r="122" spans="1:15">
      <c r="A122" s="10"/>
      <c r="B122" s="10"/>
      <c r="C122" s="10"/>
      <c r="D122" s="10"/>
      <c r="E122" s="10"/>
      <c r="F122" s="10"/>
      <c r="G122" s="11"/>
      <c r="H122" s="11"/>
      <c r="I122" s="11"/>
      <c r="J122" s="10"/>
      <c r="K122" s="10"/>
      <c r="L122" s="10"/>
      <c r="M122" s="10"/>
      <c r="N122" s="10"/>
      <c r="O122" s="4" t="s">
        <v>198</v>
      </c>
    </row>
    <row r="123" spans="1:15">
      <c r="A123" s="10"/>
      <c r="B123" s="10"/>
      <c r="C123" s="10"/>
      <c r="D123" s="10"/>
      <c r="E123" s="10"/>
      <c r="F123" s="10"/>
      <c r="G123" s="11"/>
      <c r="H123" s="11"/>
      <c r="I123" s="11"/>
      <c r="J123" s="10"/>
      <c r="K123" s="10"/>
      <c r="L123" s="10"/>
      <c r="M123" s="10"/>
      <c r="N123" s="10"/>
      <c r="O123" s="4" t="s">
        <v>199</v>
      </c>
    </row>
    <row r="124" spans="1:15" ht="30">
      <c r="A124" s="10"/>
      <c r="B124" s="10"/>
      <c r="C124" s="10"/>
      <c r="D124" s="10"/>
      <c r="E124" s="10"/>
      <c r="F124" s="10"/>
      <c r="G124" s="11"/>
      <c r="H124" s="11"/>
      <c r="I124" s="11"/>
      <c r="J124" s="10"/>
      <c r="K124" s="10"/>
      <c r="L124" s="10"/>
      <c r="M124" s="10"/>
      <c r="N124" s="10"/>
      <c r="O124" s="4" t="s">
        <v>197</v>
      </c>
    </row>
    <row r="125" spans="1:15">
      <c r="A125" s="10"/>
      <c r="B125" s="10"/>
      <c r="C125" s="10"/>
      <c r="D125" s="10"/>
      <c r="E125" s="10"/>
      <c r="F125" s="10"/>
      <c r="G125" s="11"/>
      <c r="H125" s="11"/>
      <c r="I125" s="11"/>
      <c r="J125" s="10"/>
      <c r="K125" s="10"/>
      <c r="L125" s="10"/>
      <c r="M125" s="10"/>
      <c r="N125" s="10"/>
      <c r="O125" s="4" t="s">
        <v>200</v>
      </c>
    </row>
    <row r="126" spans="1:15">
      <c r="A126" s="9"/>
      <c r="B126" s="9"/>
      <c r="C126" s="9"/>
      <c r="D126" s="9"/>
      <c r="E126" s="9"/>
      <c r="F126" s="9"/>
      <c r="G126" s="7"/>
      <c r="H126" s="7"/>
      <c r="I126" s="7"/>
      <c r="J126" s="9"/>
      <c r="K126" s="9"/>
      <c r="L126" s="9"/>
      <c r="M126" s="9"/>
      <c r="N126" s="9"/>
      <c r="O126" s="5" t="s">
        <v>201</v>
      </c>
    </row>
    <row r="127" spans="1:15" ht="30" customHeight="1">
      <c r="A127" s="8">
        <v>43</v>
      </c>
      <c r="B127" s="8" t="s">
        <v>16</v>
      </c>
      <c r="C127" s="8" t="s">
        <v>109</v>
      </c>
      <c r="D127" s="8" t="s">
        <v>206</v>
      </c>
      <c r="E127" s="8" t="s">
        <v>116</v>
      </c>
      <c r="F127" s="8" t="s">
        <v>70</v>
      </c>
      <c r="G127" s="6">
        <v>45051</v>
      </c>
      <c r="H127" s="6">
        <v>45051</v>
      </c>
      <c r="I127" s="6">
        <v>45051</v>
      </c>
      <c r="J127" s="8">
        <v>241000</v>
      </c>
      <c r="K127" s="8">
        <v>240600</v>
      </c>
      <c r="L127" s="8">
        <v>241000</v>
      </c>
      <c r="M127" s="8" t="s">
        <v>207</v>
      </c>
      <c r="N127" s="8" t="s">
        <v>21</v>
      </c>
      <c r="O127" s="3" t="s">
        <v>198</v>
      </c>
    </row>
    <row r="128" spans="1:15">
      <c r="A128" s="10"/>
      <c r="B128" s="10"/>
      <c r="C128" s="10"/>
      <c r="D128" s="10"/>
      <c r="E128" s="10"/>
      <c r="F128" s="10"/>
      <c r="G128" s="11"/>
      <c r="H128" s="11"/>
      <c r="I128" s="11"/>
      <c r="J128" s="10"/>
      <c r="K128" s="10"/>
      <c r="L128" s="10"/>
      <c r="M128" s="10"/>
      <c r="N128" s="10"/>
      <c r="O128" s="4" t="s">
        <v>199</v>
      </c>
    </row>
    <row r="129" spans="1:15" ht="30">
      <c r="A129" s="10"/>
      <c r="B129" s="10"/>
      <c r="C129" s="10"/>
      <c r="D129" s="10"/>
      <c r="E129" s="10"/>
      <c r="F129" s="10"/>
      <c r="G129" s="11"/>
      <c r="H129" s="11"/>
      <c r="I129" s="11"/>
      <c r="J129" s="10"/>
      <c r="K129" s="10"/>
      <c r="L129" s="10"/>
      <c r="M129" s="10"/>
      <c r="N129" s="10"/>
      <c r="O129" s="4" t="s">
        <v>197</v>
      </c>
    </row>
    <row r="130" spans="1:15">
      <c r="A130" s="10"/>
      <c r="B130" s="10"/>
      <c r="C130" s="10"/>
      <c r="D130" s="10"/>
      <c r="E130" s="10"/>
      <c r="F130" s="10"/>
      <c r="G130" s="11"/>
      <c r="H130" s="11"/>
      <c r="I130" s="11"/>
      <c r="J130" s="10"/>
      <c r="K130" s="10"/>
      <c r="L130" s="10"/>
      <c r="M130" s="10"/>
      <c r="N130" s="10"/>
      <c r="O130" s="4" t="s">
        <v>200</v>
      </c>
    </row>
    <row r="131" spans="1:15">
      <c r="A131" s="10"/>
      <c r="B131" s="10"/>
      <c r="C131" s="10"/>
      <c r="D131" s="10"/>
      <c r="E131" s="10"/>
      <c r="F131" s="10"/>
      <c r="G131" s="11"/>
      <c r="H131" s="11"/>
      <c r="I131" s="11"/>
      <c r="J131" s="10"/>
      <c r="K131" s="10"/>
      <c r="L131" s="10"/>
      <c r="M131" s="10"/>
      <c r="N131" s="10"/>
      <c r="O131" s="4" t="s">
        <v>201</v>
      </c>
    </row>
    <row r="132" spans="1:15">
      <c r="A132" s="9"/>
      <c r="B132" s="9"/>
      <c r="C132" s="9"/>
      <c r="D132" s="9"/>
      <c r="E132" s="9"/>
      <c r="F132" s="9"/>
      <c r="G132" s="7"/>
      <c r="H132" s="7"/>
      <c r="I132" s="7"/>
      <c r="J132" s="9"/>
      <c r="K132" s="9"/>
      <c r="L132" s="9"/>
      <c r="M132" s="9"/>
      <c r="N132" s="9"/>
      <c r="O132" s="5" t="s">
        <v>208</v>
      </c>
    </row>
    <row r="133" spans="1:15" ht="30" customHeight="1">
      <c r="A133" s="8">
        <v>44</v>
      </c>
      <c r="B133" s="8" t="s">
        <v>16</v>
      </c>
      <c r="C133" s="8" t="s">
        <v>109</v>
      </c>
      <c r="D133" s="8" t="s">
        <v>209</v>
      </c>
      <c r="E133" s="8" t="s">
        <v>19</v>
      </c>
      <c r="F133" s="8" t="s">
        <v>70</v>
      </c>
      <c r="G133" s="6">
        <v>45051</v>
      </c>
      <c r="H133" s="6">
        <v>45051</v>
      </c>
      <c r="I133" s="6">
        <v>45051</v>
      </c>
      <c r="J133" s="8">
        <v>186000</v>
      </c>
      <c r="K133" s="8">
        <v>185500</v>
      </c>
      <c r="L133" s="8">
        <v>186000</v>
      </c>
      <c r="M133" s="8" t="s">
        <v>210</v>
      </c>
      <c r="N133" s="8" t="s">
        <v>21</v>
      </c>
      <c r="O133" s="3" t="s">
        <v>198</v>
      </c>
    </row>
    <row r="134" spans="1:15">
      <c r="A134" s="10"/>
      <c r="B134" s="10"/>
      <c r="C134" s="10"/>
      <c r="D134" s="10"/>
      <c r="E134" s="10"/>
      <c r="F134" s="10"/>
      <c r="G134" s="11"/>
      <c r="H134" s="11"/>
      <c r="I134" s="11"/>
      <c r="J134" s="10"/>
      <c r="K134" s="10"/>
      <c r="L134" s="10"/>
      <c r="M134" s="10"/>
      <c r="N134" s="10"/>
      <c r="O134" s="4" t="s">
        <v>199</v>
      </c>
    </row>
    <row r="135" spans="1:15" ht="30">
      <c r="A135" s="10"/>
      <c r="B135" s="10"/>
      <c r="C135" s="10"/>
      <c r="D135" s="10"/>
      <c r="E135" s="10"/>
      <c r="F135" s="10"/>
      <c r="G135" s="11"/>
      <c r="H135" s="11"/>
      <c r="I135" s="11"/>
      <c r="J135" s="10"/>
      <c r="K135" s="10"/>
      <c r="L135" s="10"/>
      <c r="M135" s="10"/>
      <c r="N135" s="10"/>
      <c r="O135" s="4" t="s">
        <v>197</v>
      </c>
    </row>
    <row r="136" spans="1:15">
      <c r="A136" s="10"/>
      <c r="B136" s="10"/>
      <c r="C136" s="10"/>
      <c r="D136" s="10"/>
      <c r="E136" s="10"/>
      <c r="F136" s="10"/>
      <c r="G136" s="11"/>
      <c r="H136" s="11"/>
      <c r="I136" s="11"/>
      <c r="J136" s="10"/>
      <c r="K136" s="10"/>
      <c r="L136" s="10"/>
      <c r="M136" s="10"/>
      <c r="N136" s="10"/>
      <c r="O136" s="4" t="s">
        <v>200</v>
      </c>
    </row>
    <row r="137" spans="1:15">
      <c r="A137" s="10"/>
      <c r="B137" s="10"/>
      <c r="C137" s="10"/>
      <c r="D137" s="10"/>
      <c r="E137" s="10"/>
      <c r="F137" s="10"/>
      <c r="G137" s="11"/>
      <c r="H137" s="11"/>
      <c r="I137" s="11"/>
      <c r="J137" s="10"/>
      <c r="K137" s="10"/>
      <c r="L137" s="10"/>
      <c r="M137" s="10"/>
      <c r="N137" s="10"/>
      <c r="O137" s="4" t="s">
        <v>201</v>
      </c>
    </row>
    <row r="138" spans="1:15">
      <c r="A138" s="9"/>
      <c r="B138" s="9"/>
      <c r="C138" s="9"/>
      <c r="D138" s="9"/>
      <c r="E138" s="9"/>
      <c r="F138" s="9"/>
      <c r="G138" s="7"/>
      <c r="H138" s="7"/>
      <c r="I138" s="7"/>
      <c r="J138" s="9"/>
      <c r="K138" s="9"/>
      <c r="L138" s="9"/>
      <c r="M138" s="9"/>
      <c r="N138" s="9"/>
      <c r="O138" s="5" t="s">
        <v>211</v>
      </c>
    </row>
    <row r="139" spans="1:15" ht="120" customHeight="1">
      <c r="A139" s="8">
        <v>45</v>
      </c>
      <c r="B139" s="8" t="s">
        <v>124</v>
      </c>
      <c r="C139" s="8" t="s">
        <v>98</v>
      </c>
      <c r="D139" s="8" t="s">
        <v>212</v>
      </c>
      <c r="E139" s="8" t="s">
        <v>116</v>
      </c>
      <c r="F139" s="8" t="s">
        <v>63</v>
      </c>
      <c r="G139" s="6">
        <v>45052</v>
      </c>
      <c r="H139" s="6">
        <v>45052</v>
      </c>
      <c r="I139" s="6">
        <v>45052</v>
      </c>
      <c r="J139" s="8">
        <v>0</v>
      </c>
      <c r="K139" s="8">
        <v>1233000</v>
      </c>
      <c r="L139" s="8">
        <v>1233000</v>
      </c>
      <c r="M139" s="8" t="s">
        <v>213</v>
      </c>
      <c r="N139" s="8" t="s">
        <v>21</v>
      </c>
      <c r="O139" s="3" t="s">
        <v>214</v>
      </c>
    </row>
    <row r="140" spans="1:15">
      <c r="A140" s="9"/>
      <c r="B140" s="9"/>
      <c r="C140" s="9"/>
      <c r="D140" s="9"/>
      <c r="E140" s="9"/>
      <c r="F140" s="9"/>
      <c r="G140" s="7"/>
      <c r="H140" s="7"/>
      <c r="I140" s="7"/>
      <c r="J140" s="9"/>
      <c r="K140" s="9"/>
      <c r="L140" s="9"/>
      <c r="M140" s="9"/>
      <c r="N140" s="9"/>
      <c r="O140" s="5" t="s">
        <v>215</v>
      </c>
    </row>
    <row r="141" spans="1:15" ht="90" customHeight="1">
      <c r="A141" s="8">
        <v>46</v>
      </c>
      <c r="B141" s="8" t="s">
        <v>55</v>
      </c>
      <c r="C141" s="8" t="s">
        <v>109</v>
      </c>
      <c r="D141" s="8" t="s">
        <v>216</v>
      </c>
      <c r="E141" s="8" t="s">
        <v>116</v>
      </c>
      <c r="F141" s="8" t="s">
        <v>63</v>
      </c>
      <c r="G141" s="6">
        <v>45052</v>
      </c>
      <c r="H141" s="6">
        <v>45050</v>
      </c>
      <c r="I141" s="6">
        <v>45052</v>
      </c>
      <c r="J141" s="8">
        <v>0</v>
      </c>
      <c r="K141" s="8">
        <v>694000</v>
      </c>
      <c r="L141" s="8">
        <v>694000</v>
      </c>
      <c r="M141" s="8" t="s">
        <v>217</v>
      </c>
      <c r="N141" s="8" t="s">
        <v>21</v>
      </c>
      <c r="O141" s="3" t="s">
        <v>218</v>
      </c>
    </row>
    <row r="142" spans="1:15">
      <c r="A142" s="10"/>
      <c r="B142" s="10"/>
      <c r="C142" s="10"/>
      <c r="D142" s="10"/>
      <c r="E142" s="10"/>
      <c r="F142" s="10"/>
      <c r="G142" s="11"/>
      <c r="H142" s="11"/>
      <c r="I142" s="11"/>
      <c r="J142" s="10"/>
      <c r="K142" s="10"/>
      <c r="L142" s="10"/>
      <c r="M142" s="10"/>
      <c r="N142" s="10"/>
      <c r="O142" s="4" t="s">
        <v>219</v>
      </c>
    </row>
    <row r="143" spans="1:15" ht="30">
      <c r="A143" s="9"/>
      <c r="B143" s="9"/>
      <c r="C143" s="9"/>
      <c r="D143" s="9"/>
      <c r="E143" s="9"/>
      <c r="F143" s="9"/>
      <c r="G143" s="7"/>
      <c r="H143" s="7"/>
      <c r="I143" s="7"/>
      <c r="J143" s="9"/>
      <c r="K143" s="9"/>
      <c r="L143" s="9"/>
      <c r="M143" s="9"/>
      <c r="N143" s="9"/>
      <c r="O143" s="5" t="s">
        <v>220</v>
      </c>
    </row>
    <row r="144" spans="1:15" ht="105" customHeight="1">
      <c r="A144" s="8">
        <v>47</v>
      </c>
      <c r="B144" s="8" t="s">
        <v>16</v>
      </c>
      <c r="C144" s="8" t="s">
        <v>109</v>
      </c>
      <c r="D144" s="8" t="s">
        <v>221</v>
      </c>
      <c r="E144" s="8" t="s">
        <v>116</v>
      </c>
      <c r="F144" s="8" t="s">
        <v>63</v>
      </c>
      <c r="G144" s="6">
        <v>45052</v>
      </c>
      <c r="H144" s="6">
        <v>45052</v>
      </c>
      <c r="I144" s="6">
        <v>45052</v>
      </c>
      <c r="J144" s="8">
        <v>117000</v>
      </c>
      <c r="K144" s="8">
        <v>117000</v>
      </c>
      <c r="L144" s="8">
        <v>717000</v>
      </c>
      <c r="M144" s="8" t="s">
        <v>222</v>
      </c>
      <c r="N144" s="8" t="s">
        <v>21</v>
      </c>
      <c r="O144" s="3" t="s">
        <v>223</v>
      </c>
    </row>
    <row r="145" spans="1:15">
      <c r="A145" s="9"/>
      <c r="B145" s="9"/>
      <c r="C145" s="9"/>
      <c r="D145" s="9"/>
      <c r="E145" s="9"/>
      <c r="F145" s="9"/>
      <c r="G145" s="7"/>
      <c r="H145" s="7"/>
      <c r="I145" s="7"/>
      <c r="J145" s="9"/>
      <c r="K145" s="9"/>
      <c r="L145" s="9"/>
      <c r="M145" s="9"/>
      <c r="N145" s="9"/>
      <c r="O145" s="5" t="s">
        <v>224</v>
      </c>
    </row>
    <row r="146" spans="1:15" ht="120" customHeight="1">
      <c r="A146" s="8">
        <v>48</v>
      </c>
      <c r="B146" s="8" t="s">
        <v>16</v>
      </c>
      <c r="C146" s="8" t="s">
        <v>109</v>
      </c>
      <c r="D146" s="8" t="s">
        <v>225</v>
      </c>
      <c r="E146" s="8" t="s">
        <v>116</v>
      </c>
      <c r="F146" s="8" t="s">
        <v>63</v>
      </c>
      <c r="G146" s="6">
        <v>45052</v>
      </c>
      <c r="H146" s="6">
        <v>45052</v>
      </c>
      <c r="I146" s="6">
        <v>45052</v>
      </c>
      <c r="J146" s="8">
        <v>600000</v>
      </c>
      <c r="K146" s="8">
        <v>600000</v>
      </c>
      <c r="L146" s="8">
        <v>717000</v>
      </c>
      <c r="M146" s="8" t="s">
        <v>222</v>
      </c>
      <c r="N146" s="8" t="s">
        <v>43</v>
      </c>
      <c r="O146" s="3" t="s">
        <v>223</v>
      </c>
    </row>
    <row r="147" spans="1:15">
      <c r="A147" s="9"/>
      <c r="B147" s="9"/>
      <c r="C147" s="9"/>
      <c r="D147" s="9"/>
      <c r="E147" s="9"/>
      <c r="F147" s="9"/>
      <c r="G147" s="7"/>
      <c r="H147" s="7"/>
      <c r="I147" s="7"/>
      <c r="J147" s="9"/>
      <c r="K147" s="9"/>
      <c r="L147" s="9"/>
      <c r="M147" s="9"/>
      <c r="N147" s="9"/>
      <c r="O147" s="5" t="s">
        <v>224</v>
      </c>
    </row>
    <row r="148" spans="1:15" ht="105" customHeight="1">
      <c r="A148" s="8">
        <v>49</v>
      </c>
      <c r="B148" s="8" t="s">
        <v>108</v>
      </c>
      <c r="C148" s="8" t="s">
        <v>168</v>
      </c>
      <c r="D148" s="8" t="s">
        <v>226</v>
      </c>
      <c r="E148" s="8" t="s">
        <v>116</v>
      </c>
      <c r="F148" s="8" t="s">
        <v>63</v>
      </c>
      <c r="G148" s="6">
        <v>45052</v>
      </c>
      <c r="H148" s="6">
        <v>45052</v>
      </c>
      <c r="I148" s="6">
        <v>45052</v>
      </c>
      <c r="J148" s="8">
        <v>0</v>
      </c>
      <c r="K148" s="8">
        <v>350000</v>
      </c>
      <c r="L148" s="8">
        <v>350000</v>
      </c>
      <c r="M148" s="8" t="s">
        <v>227</v>
      </c>
      <c r="N148" s="8" t="s">
        <v>21</v>
      </c>
      <c r="O148" s="3" t="s">
        <v>228</v>
      </c>
    </row>
    <row r="149" spans="1:15">
      <c r="A149" s="9"/>
      <c r="B149" s="9"/>
      <c r="C149" s="9"/>
      <c r="D149" s="9"/>
      <c r="E149" s="9"/>
      <c r="F149" s="9"/>
      <c r="G149" s="7"/>
      <c r="H149" s="7"/>
      <c r="I149" s="7"/>
      <c r="J149" s="9"/>
      <c r="K149" s="9"/>
      <c r="L149" s="9"/>
      <c r="M149" s="9"/>
      <c r="N149" s="9"/>
      <c r="O149" s="5" t="s">
        <v>229</v>
      </c>
    </row>
    <row r="150" spans="1:15" ht="105" customHeight="1">
      <c r="A150" s="8">
        <v>50</v>
      </c>
      <c r="B150" s="8" t="s">
        <v>108</v>
      </c>
      <c r="C150" s="8" t="s">
        <v>98</v>
      </c>
      <c r="D150" s="8" t="s">
        <v>230</v>
      </c>
      <c r="E150" s="8" t="s">
        <v>116</v>
      </c>
      <c r="F150" s="8" t="s">
        <v>63</v>
      </c>
      <c r="G150" s="6">
        <v>45052</v>
      </c>
      <c r="H150" s="6">
        <v>45052</v>
      </c>
      <c r="I150" s="6">
        <v>45052</v>
      </c>
      <c r="J150" s="8">
        <v>736000</v>
      </c>
      <c r="K150" s="8">
        <v>735720</v>
      </c>
      <c r="L150" s="8">
        <v>736000</v>
      </c>
      <c r="M150" s="8" t="s">
        <v>231</v>
      </c>
      <c r="N150" s="8" t="s">
        <v>21</v>
      </c>
      <c r="O150" s="3" t="s">
        <v>232</v>
      </c>
    </row>
    <row r="151" spans="1:15">
      <c r="A151" s="9"/>
      <c r="B151" s="9"/>
      <c r="C151" s="9"/>
      <c r="D151" s="9"/>
      <c r="E151" s="9"/>
      <c r="F151" s="9"/>
      <c r="G151" s="7"/>
      <c r="H151" s="7"/>
      <c r="I151" s="7"/>
      <c r="J151" s="9"/>
      <c r="K151" s="9"/>
      <c r="L151" s="9"/>
      <c r="M151" s="9"/>
      <c r="N151" s="9"/>
      <c r="O151" s="5" t="s">
        <v>233</v>
      </c>
    </row>
    <row r="152" spans="1:15" ht="90" customHeight="1">
      <c r="A152" s="8">
        <v>51</v>
      </c>
      <c r="B152" s="8" t="s">
        <v>234</v>
      </c>
      <c r="C152" s="8" t="s">
        <v>98</v>
      </c>
      <c r="D152" s="8" t="s">
        <v>235</v>
      </c>
      <c r="E152" s="8" t="s">
        <v>19</v>
      </c>
      <c r="F152" s="8" t="s">
        <v>63</v>
      </c>
      <c r="G152" s="6">
        <v>45045</v>
      </c>
      <c r="H152" s="6">
        <v>45045</v>
      </c>
      <c r="I152" s="6">
        <v>45054</v>
      </c>
      <c r="J152" s="8">
        <v>316000</v>
      </c>
      <c r="K152" s="8">
        <v>308095</v>
      </c>
      <c r="L152" s="8">
        <v>316000</v>
      </c>
      <c r="M152" s="8" t="s">
        <v>236</v>
      </c>
      <c r="N152" s="8" t="s">
        <v>21</v>
      </c>
      <c r="O152" s="3" t="s">
        <v>237</v>
      </c>
    </row>
    <row r="153" spans="1:15">
      <c r="A153" s="9"/>
      <c r="B153" s="9"/>
      <c r="C153" s="9"/>
      <c r="D153" s="9"/>
      <c r="E153" s="9"/>
      <c r="F153" s="9"/>
      <c r="G153" s="7"/>
      <c r="H153" s="7"/>
      <c r="I153" s="7"/>
      <c r="J153" s="9"/>
      <c r="K153" s="9"/>
      <c r="L153" s="9"/>
      <c r="M153" s="9"/>
      <c r="N153" s="9"/>
      <c r="O153" s="5" t="s">
        <v>238</v>
      </c>
    </row>
    <row r="154" spans="1:15" ht="105" customHeight="1">
      <c r="A154" s="8">
        <v>52</v>
      </c>
      <c r="B154" s="8" t="s">
        <v>239</v>
      </c>
      <c r="C154" s="8" t="s">
        <v>98</v>
      </c>
      <c r="D154" s="8" t="s">
        <v>240</v>
      </c>
      <c r="E154" s="8" t="s">
        <v>28</v>
      </c>
      <c r="F154" s="8" t="s">
        <v>63</v>
      </c>
      <c r="G154" s="6">
        <v>45050</v>
      </c>
      <c r="H154" s="6">
        <v>45050</v>
      </c>
      <c r="I154" s="6">
        <v>45054</v>
      </c>
      <c r="J154" s="8">
        <v>409000</v>
      </c>
      <c r="K154" s="8">
        <v>358321</v>
      </c>
      <c r="L154" s="8">
        <v>409000</v>
      </c>
      <c r="M154" s="8" t="s">
        <v>241</v>
      </c>
      <c r="N154" s="8" t="s">
        <v>21</v>
      </c>
      <c r="O154" s="3" t="s">
        <v>242</v>
      </c>
    </row>
    <row r="155" spans="1:15">
      <c r="A155" s="9"/>
      <c r="B155" s="9"/>
      <c r="C155" s="9"/>
      <c r="D155" s="9"/>
      <c r="E155" s="9"/>
      <c r="F155" s="9"/>
      <c r="G155" s="7"/>
      <c r="H155" s="7"/>
      <c r="I155" s="7"/>
      <c r="J155" s="9"/>
      <c r="K155" s="9"/>
      <c r="L155" s="9"/>
      <c r="M155" s="9"/>
      <c r="N155" s="9"/>
      <c r="O155" s="5" t="s">
        <v>243</v>
      </c>
    </row>
    <row r="156" spans="1:15" ht="90" customHeight="1">
      <c r="A156" s="8">
        <v>53</v>
      </c>
      <c r="B156" s="8" t="s">
        <v>239</v>
      </c>
      <c r="C156" s="8" t="s">
        <v>98</v>
      </c>
      <c r="D156" s="8" t="s">
        <v>244</v>
      </c>
      <c r="E156" s="8" t="s">
        <v>28</v>
      </c>
      <c r="F156" s="8" t="s">
        <v>20</v>
      </c>
      <c r="G156" s="6">
        <v>45051</v>
      </c>
      <c r="H156" s="6">
        <v>45051</v>
      </c>
      <c r="I156" s="6">
        <v>45054</v>
      </c>
      <c r="J156" s="8">
        <v>0</v>
      </c>
      <c r="K156" s="8">
        <v>1300000</v>
      </c>
      <c r="L156" s="8">
        <v>1950000</v>
      </c>
      <c r="M156" s="8" t="s">
        <v>245</v>
      </c>
      <c r="N156" s="8" t="s">
        <v>21</v>
      </c>
      <c r="O156" s="3" t="s">
        <v>246</v>
      </c>
    </row>
    <row r="157" spans="1:15">
      <c r="A157" s="9"/>
      <c r="B157" s="9"/>
      <c r="C157" s="9"/>
      <c r="D157" s="9"/>
      <c r="E157" s="9"/>
      <c r="F157" s="9"/>
      <c r="G157" s="7"/>
      <c r="H157" s="7"/>
      <c r="I157" s="7"/>
      <c r="J157" s="9"/>
      <c r="K157" s="9"/>
      <c r="L157" s="9"/>
      <c r="M157" s="9"/>
      <c r="N157" s="9"/>
      <c r="O157" s="5" t="s">
        <v>247</v>
      </c>
    </row>
    <row r="158" spans="1:15" ht="75" customHeight="1">
      <c r="A158" s="8">
        <v>54</v>
      </c>
      <c r="B158" s="8" t="s">
        <v>239</v>
      </c>
      <c r="C158" s="8" t="s">
        <v>98</v>
      </c>
      <c r="D158" s="8" t="s">
        <v>248</v>
      </c>
      <c r="E158" s="8" t="s">
        <v>28</v>
      </c>
      <c r="F158" s="8" t="s">
        <v>20</v>
      </c>
      <c r="G158" s="6">
        <v>45051</v>
      </c>
      <c r="H158" s="6">
        <v>45051</v>
      </c>
      <c r="I158" s="6">
        <v>45054</v>
      </c>
      <c r="J158" s="8">
        <v>1950000</v>
      </c>
      <c r="K158" s="8">
        <v>650000</v>
      </c>
      <c r="L158" s="8">
        <v>1950000</v>
      </c>
      <c r="M158" s="8" t="s">
        <v>245</v>
      </c>
      <c r="N158" s="8" t="s">
        <v>43</v>
      </c>
      <c r="O158" s="3" t="s">
        <v>246</v>
      </c>
    </row>
    <row r="159" spans="1:15">
      <c r="A159" s="9"/>
      <c r="B159" s="9"/>
      <c r="C159" s="9"/>
      <c r="D159" s="9"/>
      <c r="E159" s="9"/>
      <c r="F159" s="9"/>
      <c r="G159" s="7"/>
      <c r="H159" s="7"/>
      <c r="I159" s="7"/>
      <c r="J159" s="9"/>
      <c r="K159" s="9"/>
      <c r="L159" s="9"/>
      <c r="M159" s="9"/>
      <c r="N159" s="9"/>
      <c r="O159" s="5" t="s">
        <v>247</v>
      </c>
    </row>
    <row r="160" spans="1:15" ht="90" customHeight="1">
      <c r="A160" s="8">
        <v>55</v>
      </c>
      <c r="B160" s="8" t="s">
        <v>124</v>
      </c>
      <c r="C160" s="8" t="s">
        <v>109</v>
      </c>
      <c r="D160" s="8" t="s">
        <v>249</v>
      </c>
      <c r="E160" s="8" t="s">
        <v>28</v>
      </c>
      <c r="F160" s="8" t="s">
        <v>20</v>
      </c>
      <c r="G160" s="6">
        <v>45054</v>
      </c>
      <c r="H160" s="6">
        <v>45054</v>
      </c>
      <c r="I160" s="6">
        <v>45054</v>
      </c>
      <c r="J160" s="8">
        <v>1066000</v>
      </c>
      <c r="K160" s="8">
        <v>1066000</v>
      </c>
      <c r="L160" s="8">
        <v>1066000</v>
      </c>
      <c r="M160" s="8" t="s">
        <v>250</v>
      </c>
      <c r="N160" s="8" t="s">
        <v>21</v>
      </c>
      <c r="O160" s="3" t="s">
        <v>251</v>
      </c>
    </row>
    <row r="161" spans="1:15">
      <c r="A161" s="9"/>
      <c r="B161" s="9"/>
      <c r="C161" s="9"/>
      <c r="D161" s="9"/>
      <c r="E161" s="9"/>
      <c r="F161" s="9"/>
      <c r="G161" s="7"/>
      <c r="H161" s="7"/>
      <c r="I161" s="7"/>
      <c r="J161" s="9"/>
      <c r="K161" s="9"/>
      <c r="L161" s="9"/>
      <c r="M161" s="9"/>
      <c r="N161" s="9"/>
      <c r="O161" s="5" t="s">
        <v>252</v>
      </c>
    </row>
    <row r="162" spans="1:15" ht="45" customHeight="1">
      <c r="A162" s="8">
        <v>56</v>
      </c>
      <c r="B162" s="8" t="s">
        <v>253</v>
      </c>
      <c r="C162" s="8" t="s">
        <v>109</v>
      </c>
      <c r="D162" s="8" t="s">
        <v>254</v>
      </c>
      <c r="E162" s="8" t="s">
        <v>28</v>
      </c>
      <c r="F162" s="8" t="s">
        <v>70</v>
      </c>
      <c r="G162" s="6">
        <v>45051</v>
      </c>
      <c r="H162" s="6">
        <v>45051</v>
      </c>
      <c r="I162" s="6">
        <v>45054</v>
      </c>
      <c r="J162" s="8">
        <v>262000</v>
      </c>
      <c r="K162" s="8">
        <v>261360</v>
      </c>
      <c r="L162" s="8">
        <v>262000</v>
      </c>
      <c r="M162" s="8" t="s">
        <v>255</v>
      </c>
      <c r="N162" s="8" t="s">
        <v>21</v>
      </c>
      <c r="O162" s="3" t="s">
        <v>256</v>
      </c>
    </row>
    <row r="163" spans="1:15">
      <c r="A163" s="10"/>
      <c r="B163" s="10"/>
      <c r="C163" s="10"/>
      <c r="D163" s="10"/>
      <c r="E163" s="10"/>
      <c r="F163" s="10"/>
      <c r="G163" s="11"/>
      <c r="H163" s="11"/>
      <c r="I163" s="11"/>
      <c r="J163" s="10"/>
      <c r="K163" s="10"/>
      <c r="L163" s="10"/>
      <c r="M163" s="10"/>
      <c r="N163" s="10"/>
      <c r="O163" s="4" t="s">
        <v>257</v>
      </c>
    </row>
    <row r="164" spans="1:15">
      <c r="A164" s="10"/>
      <c r="B164" s="10"/>
      <c r="C164" s="10"/>
      <c r="D164" s="10"/>
      <c r="E164" s="10"/>
      <c r="F164" s="10"/>
      <c r="G164" s="11"/>
      <c r="H164" s="11"/>
      <c r="I164" s="11"/>
      <c r="J164" s="10"/>
      <c r="K164" s="10"/>
      <c r="L164" s="10"/>
      <c r="M164" s="10"/>
      <c r="N164" s="10"/>
      <c r="O164" s="4" t="s">
        <v>258</v>
      </c>
    </row>
    <row r="165" spans="1:15">
      <c r="A165" s="9"/>
      <c r="B165" s="9"/>
      <c r="C165" s="9"/>
      <c r="D165" s="9"/>
      <c r="E165" s="9"/>
      <c r="F165" s="9"/>
      <c r="G165" s="7"/>
      <c r="H165" s="7"/>
      <c r="I165" s="7"/>
      <c r="J165" s="9"/>
      <c r="K165" s="9"/>
      <c r="L165" s="9"/>
      <c r="M165" s="9"/>
      <c r="N165" s="9"/>
      <c r="O165" s="5" t="s">
        <v>259</v>
      </c>
    </row>
    <row r="166" spans="1:15" ht="105" customHeight="1">
      <c r="A166" s="8">
        <v>57</v>
      </c>
      <c r="B166" s="8" t="s">
        <v>260</v>
      </c>
      <c r="C166" s="8" t="s">
        <v>98</v>
      </c>
      <c r="D166" s="8" t="s">
        <v>261</v>
      </c>
      <c r="E166" s="8" t="s">
        <v>77</v>
      </c>
      <c r="F166" s="8" t="s">
        <v>70</v>
      </c>
      <c r="G166" s="6">
        <v>45052</v>
      </c>
      <c r="H166" s="6">
        <v>45052</v>
      </c>
      <c r="I166" s="6">
        <v>45055</v>
      </c>
      <c r="J166" s="8">
        <v>1600000</v>
      </c>
      <c r="K166" s="8">
        <v>1600000</v>
      </c>
      <c r="L166" s="8">
        <v>1600000</v>
      </c>
      <c r="M166" s="8" t="s">
        <v>262</v>
      </c>
      <c r="N166" s="8" t="s">
        <v>21</v>
      </c>
      <c r="O166" s="3" t="s">
        <v>263</v>
      </c>
    </row>
    <row r="167" spans="1:15">
      <c r="A167" s="9"/>
      <c r="B167" s="9"/>
      <c r="C167" s="9"/>
      <c r="D167" s="9"/>
      <c r="E167" s="9"/>
      <c r="F167" s="9"/>
      <c r="G167" s="7"/>
      <c r="H167" s="7"/>
      <c r="I167" s="7"/>
      <c r="J167" s="9"/>
      <c r="K167" s="9"/>
      <c r="L167" s="9"/>
      <c r="M167" s="9"/>
      <c r="N167" s="9"/>
      <c r="O167" s="5" t="s">
        <v>264</v>
      </c>
    </row>
    <row r="168" spans="1:15" ht="105" customHeight="1">
      <c r="A168" s="8">
        <v>58</v>
      </c>
      <c r="B168" s="8" t="s">
        <v>108</v>
      </c>
      <c r="C168" s="8" t="s">
        <v>265</v>
      </c>
      <c r="D168" s="8" t="s">
        <v>266</v>
      </c>
      <c r="E168" s="8" t="s">
        <v>28</v>
      </c>
      <c r="F168" s="8" t="s">
        <v>63</v>
      </c>
      <c r="G168" s="6">
        <v>45055</v>
      </c>
      <c r="H168" s="6">
        <v>45055</v>
      </c>
      <c r="I168" s="6">
        <v>45055</v>
      </c>
      <c r="J168" s="8">
        <v>460000</v>
      </c>
      <c r="K168" s="8">
        <v>463680</v>
      </c>
      <c r="L168" s="8">
        <v>460000</v>
      </c>
      <c r="M168" s="8" t="s">
        <v>267</v>
      </c>
      <c r="N168" s="8" t="s">
        <v>21</v>
      </c>
      <c r="O168" s="3" t="s">
        <v>268</v>
      </c>
    </row>
    <row r="169" spans="1:15" ht="30">
      <c r="A169" s="9"/>
      <c r="B169" s="9"/>
      <c r="C169" s="9"/>
      <c r="D169" s="9"/>
      <c r="E169" s="9"/>
      <c r="F169" s="9"/>
      <c r="G169" s="7"/>
      <c r="H169" s="7"/>
      <c r="I169" s="7"/>
      <c r="J169" s="9"/>
      <c r="K169" s="9"/>
      <c r="L169" s="9"/>
      <c r="M169" s="9"/>
      <c r="N169" s="9"/>
      <c r="O169" s="5" t="s">
        <v>269</v>
      </c>
    </row>
    <row r="170" spans="1:15" ht="135" customHeight="1">
      <c r="A170" s="8">
        <v>59</v>
      </c>
      <c r="B170" s="8" t="s">
        <v>270</v>
      </c>
      <c r="C170" s="8" t="s">
        <v>109</v>
      </c>
      <c r="D170" s="8" t="s">
        <v>271</v>
      </c>
      <c r="E170" s="8" t="s">
        <v>19</v>
      </c>
      <c r="F170" s="8" t="s">
        <v>70</v>
      </c>
      <c r="G170" s="6">
        <v>45054</v>
      </c>
      <c r="H170" s="6">
        <v>45054</v>
      </c>
      <c r="I170" s="6">
        <v>45056</v>
      </c>
      <c r="J170" s="8">
        <v>142000</v>
      </c>
      <c r="K170" s="8">
        <v>141532</v>
      </c>
      <c r="L170" s="8">
        <v>142000</v>
      </c>
      <c r="M170" s="8" t="s">
        <v>272</v>
      </c>
      <c r="N170" s="8" t="s">
        <v>21</v>
      </c>
      <c r="O170" s="3" t="s">
        <v>273</v>
      </c>
    </row>
    <row r="171" spans="1:15">
      <c r="A171" s="9"/>
      <c r="B171" s="9"/>
      <c r="C171" s="9"/>
      <c r="D171" s="9"/>
      <c r="E171" s="9"/>
      <c r="F171" s="9"/>
      <c r="G171" s="7"/>
      <c r="H171" s="7"/>
      <c r="I171" s="7"/>
      <c r="J171" s="9"/>
      <c r="K171" s="9"/>
      <c r="L171" s="9"/>
      <c r="M171" s="9"/>
      <c r="N171" s="9"/>
      <c r="O171" s="5" t="s">
        <v>274</v>
      </c>
    </row>
    <row r="172" spans="1:15" ht="75" customHeight="1">
      <c r="A172" s="8">
        <v>60</v>
      </c>
      <c r="B172" s="8" t="s">
        <v>239</v>
      </c>
      <c r="C172" s="8" t="s">
        <v>109</v>
      </c>
      <c r="D172" s="8" t="s">
        <v>275</v>
      </c>
      <c r="E172" s="8" t="s">
        <v>28</v>
      </c>
      <c r="F172" s="8" t="s">
        <v>20</v>
      </c>
      <c r="G172" s="6">
        <v>45054</v>
      </c>
      <c r="H172" s="6">
        <v>45054</v>
      </c>
      <c r="I172" s="6">
        <v>45056</v>
      </c>
      <c r="J172" s="8">
        <v>160000</v>
      </c>
      <c r="K172" s="8">
        <v>159250</v>
      </c>
      <c r="L172" s="8">
        <v>160000</v>
      </c>
      <c r="M172" s="8" t="s">
        <v>276</v>
      </c>
      <c r="N172" s="8" t="s">
        <v>21</v>
      </c>
      <c r="O172" s="3" t="s">
        <v>277</v>
      </c>
    </row>
    <row r="173" spans="1:15">
      <c r="A173" s="10"/>
      <c r="B173" s="10"/>
      <c r="C173" s="10"/>
      <c r="D173" s="10"/>
      <c r="E173" s="10"/>
      <c r="F173" s="10"/>
      <c r="G173" s="11"/>
      <c r="H173" s="11"/>
      <c r="I173" s="11"/>
      <c r="J173" s="10"/>
      <c r="K173" s="10"/>
      <c r="L173" s="10"/>
      <c r="M173" s="10"/>
      <c r="N173" s="10"/>
      <c r="O173" s="4" t="s">
        <v>278</v>
      </c>
    </row>
    <row r="174" spans="1:15">
      <c r="A174" s="10"/>
      <c r="B174" s="10"/>
      <c r="C174" s="10"/>
      <c r="D174" s="10"/>
      <c r="E174" s="10"/>
      <c r="F174" s="10"/>
      <c r="G174" s="11"/>
      <c r="H174" s="11"/>
      <c r="I174" s="11"/>
      <c r="J174" s="10"/>
      <c r="K174" s="10"/>
      <c r="L174" s="10"/>
      <c r="M174" s="10"/>
      <c r="N174" s="10"/>
      <c r="O174" s="4" t="s">
        <v>279</v>
      </c>
    </row>
    <row r="175" spans="1:15">
      <c r="A175" s="9"/>
      <c r="B175" s="9"/>
      <c r="C175" s="9"/>
      <c r="D175" s="9"/>
      <c r="E175" s="9"/>
      <c r="F175" s="9"/>
      <c r="G175" s="7"/>
      <c r="H175" s="7"/>
      <c r="I175" s="7"/>
      <c r="J175" s="9"/>
      <c r="K175" s="9"/>
      <c r="L175" s="9"/>
      <c r="M175" s="9"/>
      <c r="N175" s="9"/>
      <c r="O175" s="5" t="s">
        <v>280</v>
      </c>
    </row>
    <row r="176" spans="1:15" ht="60" customHeight="1">
      <c r="A176" s="8">
        <v>61</v>
      </c>
      <c r="B176" s="8" t="s">
        <v>239</v>
      </c>
      <c r="C176" s="8" t="s">
        <v>109</v>
      </c>
      <c r="D176" s="8" t="s">
        <v>281</v>
      </c>
      <c r="E176" s="8" t="s">
        <v>28</v>
      </c>
      <c r="F176" s="8" t="s">
        <v>20</v>
      </c>
      <c r="G176" s="6">
        <v>45054</v>
      </c>
      <c r="H176" s="6">
        <v>45054</v>
      </c>
      <c r="I176" s="6">
        <v>45056</v>
      </c>
      <c r="J176" s="8">
        <v>195000</v>
      </c>
      <c r="K176" s="8">
        <v>195000</v>
      </c>
      <c r="L176" s="8">
        <v>195000</v>
      </c>
      <c r="M176" s="8" t="s">
        <v>282</v>
      </c>
      <c r="N176" s="8" t="s">
        <v>21</v>
      </c>
      <c r="O176" s="3" t="s">
        <v>283</v>
      </c>
    </row>
    <row r="177" spans="1:15">
      <c r="A177" s="10"/>
      <c r="B177" s="10"/>
      <c r="C177" s="10"/>
      <c r="D177" s="10"/>
      <c r="E177" s="10"/>
      <c r="F177" s="10"/>
      <c r="G177" s="11"/>
      <c r="H177" s="11"/>
      <c r="I177" s="11"/>
      <c r="J177" s="10"/>
      <c r="K177" s="10"/>
      <c r="L177" s="10"/>
      <c r="M177" s="10"/>
      <c r="N177" s="10"/>
      <c r="O177" s="4" t="s">
        <v>284</v>
      </c>
    </row>
    <row r="178" spans="1:15" ht="30">
      <c r="A178" s="10"/>
      <c r="B178" s="10"/>
      <c r="C178" s="10"/>
      <c r="D178" s="10"/>
      <c r="E178" s="10"/>
      <c r="F178" s="10"/>
      <c r="G178" s="11"/>
      <c r="H178" s="11"/>
      <c r="I178" s="11"/>
      <c r="J178" s="10"/>
      <c r="K178" s="10"/>
      <c r="L178" s="10"/>
      <c r="M178" s="10"/>
      <c r="N178" s="10"/>
      <c r="O178" s="4" t="s">
        <v>285</v>
      </c>
    </row>
    <row r="179" spans="1:15">
      <c r="A179" s="9"/>
      <c r="B179" s="9"/>
      <c r="C179" s="9"/>
      <c r="D179" s="9"/>
      <c r="E179" s="9"/>
      <c r="F179" s="9"/>
      <c r="G179" s="7"/>
      <c r="H179" s="7"/>
      <c r="I179" s="7"/>
      <c r="J179" s="9"/>
      <c r="K179" s="9"/>
      <c r="L179" s="9"/>
      <c r="M179" s="9"/>
      <c r="N179" s="9"/>
      <c r="O179" s="5" t="s">
        <v>277</v>
      </c>
    </row>
    <row r="180" spans="1:15" ht="90" customHeight="1">
      <c r="A180" s="8">
        <v>62</v>
      </c>
      <c r="B180" s="8" t="s">
        <v>286</v>
      </c>
      <c r="C180" s="8" t="s">
        <v>61</v>
      </c>
      <c r="D180" s="8" t="s">
        <v>287</v>
      </c>
      <c r="E180" s="8" t="s">
        <v>19</v>
      </c>
      <c r="F180" s="8" t="s">
        <v>20</v>
      </c>
      <c r="G180" s="6">
        <v>45056</v>
      </c>
      <c r="H180" s="6">
        <v>45056</v>
      </c>
      <c r="I180" s="6">
        <v>45056</v>
      </c>
      <c r="J180" s="8">
        <v>30000</v>
      </c>
      <c r="K180" s="8">
        <v>0</v>
      </c>
      <c r="L180" s="8">
        <v>30000</v>
      </c>
      <c r="M180" s="8" t="s">
        <v>288</v>
      </c>
      <c r="N180" s="8" t="s">
        <v>21</v>
      </c>
      <c r="O180" s="3" t="s">
        <v>127</v>
      </c>
    </row>
    <row r="181" spans="1:15">
      <c r="A181" s="9"/>
      <c r="B181" s="9"/>
      <c r="C181" s="9"/>
      <c r="D181" s="9"/>
      <c r="E181" s="9"/>
      <c r="F181" s="9"/>
      <c r="G181" s="7"/>
      <c r="H181" s="7"/>
      <c r="I181" s="7"/>
      <c r="J181" s="9"/>
      <c r="K181" s="9"/>
      <c r="L181" s="9"/>
      <c r="M181" s="9"/>
      <c r="N181" s="9"/>
      <c r="O181" s="5" t="s">
        <v>289</v>
      </c>
    </row>
    <row r="182" spans="1:15" ht="90" customHeight="1">
      <c r="A182" s="8">
        <v>63</v>
      </c>
      <c r="B182" s="8" t="s">
        <v>286</v>
      </c>
      <c r="C182" s="8" t="s">
        <v>61</v>
      </c>
      <c r="D182" s="8" t="s">
        <v>290</v>
      </c>
      <c r="E182" s="8" t="s">
        <v>19</v>
      </c>
      <c r="F182" s="8" t="s">
        <v>20</v>
      </c>
      <c r="G182" s="6">
        <v>45056</v>
      </c>
      <c r="H182" s="6">
        <v>45056</v>
      </c>
      <c r="I182" s="6">
        <v>45056</v>
      </c>
      <c r="J182" s="8">
        <v>100000</v>
      </c>
      <c r="K182" s="8">
        <v>0</v>
      </c>
      <c r="L182" s="8">
        <v>100000</v>
      </c>
      <c r="M182" s="8" t="s">
        <v>291</v>
      </c>
      <c r="N182" s="8" t="s">
        <v>21</v>
      </c>
      <c r="O182" s="3" t="s">
        <v>127</v>
      </c>
    </row>
    <row r="183" spans="1:15">
      <c r="A183" s="9"/>
      <c r="B183" s="9"/>
      <c r="C183" s="9"/>
      <c r="D183" s="9"/>
      <c r="E183" s="9"/>
      <c r="F183" s="9"/>
      <c r="G183" s="7"/>
      <c r="H183" s="7"/>
      <c r="I183" s="7"/>
      <c r="J183" s="9"/>
      <c r="K183" s="9"/>
      <c r="L183" s="9"/>
      <c r="M183" s="9"/>
      <c r="N183" s="9"/>
      <c r="O183" s="5" t="s">
        <v>292</v>
      </c>
    </row>
    <row r="184" spans="1:15" ht="135" customHeight="1">
      <c r="A184" s="8">
        <v>64</v>
      </c>
      <c r="B184" s="8" t="s">
        <v>55</v>
      </c>
      <c r="C184" s="8" t="s">
        <v>109</v>
      </c>
      <c r="D184" s="8" t="s">
        <v>293</v>
      </c>
      <c r="E184" s="8" t="s">
        <v>116</v>
      </c>
      <c r="F184" s="8" t="s">
        <v>63</v>
      </c>
      <c r="G184" s="6">
        <v>45056</v>
      </c>
      <c r="H184" s="6">
        <v>45056</v>
      </c>
      <c r="I184" s="6">
        <v>45056</v>
      </c>
      <c r="J184" s="8">
        <v>278000</v>
      </c>
      <c r="K184" s="8">
        <v>243370</v>
      </c>
      <c r="L184" s="8">
        <v>278000</v>
      </c>
      <c r="M184" s="8" t="s">
        <v>294</v>
      </c>
      <c r="N184" s="8" t="s">
        <v>21</v>
      </c>
      <c r="O184" s="3" t="s">
        <v>295</v>
      </c>
    </row>
    <row r="185" spans="1:15">
      <c r="A185" s="9"/>
      <c r="B185" s="9"/>
      <c r="C185" s="9"/>
      <c r="D185" s="9"/>
      <c r="E185" s="9"/>
      <c r="F185" s="9"/>
      <c r="G185" s="7"/>
      <c r="H185" s="7"/>
      <c r="I185" s="7"/>
      <c r="J185" s="9"/>
      <c r="K185" s="9"/>
      <c r="L185" s="9"/>
      <c r="M185" s="9"/>
      <c r="N185" s="9"/>
      <c r="O185" s="5" t="s">
        <v>296</v>
      </c>
    </row>
    <row r="186" spans="1:15" ht="105" customHeight="1">
      <c r="A186" s="8">
        <v>65</v>
      </c>
      <c r="B186" s="8" t="s">
        <v>143</v>
      </c>
      <c r="C186" s="8" t="s">
        <v>98</v>
      </c>
      <c r="D186" s="8" t="s">
        <v>297</v>
      </c>
      <c r="E186" s="8" t="s">
        <v>28</v>
      </c>
      <c r="F186" s="8" t="s">
        <v>63</v>
      </c>
      <c r="G186" s="6">
        <v>45052</v>
      </c>
      <c r="H186" s="6">
        <v>45052</v>
      </c>
      <c r="I186" s="6">
        <v>45056</v>
      </c>
      <c r="J186" s="8">
        <v>1191000</v>
      </c>
      <c r="K186" s="8">
        <v>990790</v>
      </c>
      <c r="L186" s="8">
        <v>1191000</v>
      </c>
      <c r="M186" s="8" t="s">
        <v>298</v>
      </c>
      <c r="N186" s="8" t="s">
        <v>21</v>
      </c>
      <c r="O186" s="3" t="s">
        <v>299</v>
      </c>
    </row>
    <row r="187" spans="1:15">
      <c r="A187" s="9"/>
      <c r="B187" s="9"/>
      <c r="C187" s="9"/>
      <c r="D187" s="9"/>
      <c r="E187" s="9"/>
      <c r="F187" s="9"/>
      <c r="G187" s="7"/>
      <c r="H187" s="7"/>
      <c r="I187" s="7"/>
      <c r="J187" s="9"/>
      <c r="K187" s="9"/>
      <c r="L187" s="9"/>
      <c r="M187" s="9"/>
      <c r="N187" s="9"/>
      <c r="O187" s="5" t="s">
        <v>300</v>
      </c>
    </row>
    <row r="188" spans="1:15" ht="105" customHeight="1">
      <c r="A188" s="8">
        <v>66</v>
      </c>
      <c r="B188" s="8" t="s">
        <v>253</v>
      </c>
      <c r="C188" s="8" t="s">
        <v>61</v>
      </c>
      <c r="D188" s="8" t="s">
        <v>301</v>
      </c>
      <c r="E188" s="8" t="s">
        <v>19</v>
      </c>
      <c r="F188" s="8" t="s">
        <v>20</v>
      </c>
      <c r="G188" s="6">
        <v>45054</v>
      </c>
      <c r="H188" s="6">
        <v>45054</v>
      </c>
      <c r="I188" s="6">
        <v>45056</v>
      </c>
      <c r="J188" s="8">
        <v>1000000</v>
      </c>
      <c r="K188" s="8">
        <v>0</v>
      </c>
      <c r="L188" s="8">
        <v>1000000</v>
      </c>
      <c r="M188" s="8" t="s">
        <v>302</v>
      </c>
      <c r="N188" s="8" t="s">
        <v>21</v>
      </c>
      <c r="O188" s="3" t="s">
        <v>147</v>
      </c>
    </row>
    <row r="189" spans="1:15">
      <c r="A189" s="9"/>
      <c r="B189" s="9"/>
      <c r="C189" s="9"/>
      <c r="D189" s="9"/>
      <c r="E189" s="9"/>
      <c r="F189" s="9"/>
      <c r="G189" s="7"/>
      <c r="H189" s="7"/>
      <c r="I189" s="7"/>
      <c r="J189" s="9"/>
      <c r="K189" s="9"/>
      <c r="L189" s="9"/>
      <c r="M189" s="9"/>
      <c r="N189" s="9"/>
      <c r="O189" s="5" t="s">
        <v>303</v>
      </c>
    </row>
    <row r="190" spans="1:15" ht="105" customHeight="1">
      <c r="A190" s="8">
        <v>67</v>
      </c>
      <c r="B190" s="8" t="s">
        <v>253</v>
      </c>
      <c r="C190" s="8" t="s">
        <v>109</v>
      </c>
      <c r="D190" s="8" t="s">
        <v>304</v>
      </c>
      <c r="E190" s="8" t="s">
        <v>28</v>
      </c>
      <c r="F190" s="8" t="s">
        <v>20</v>
      </c>
      <c r="G190" s="6">
        <v>45054</v>
      </c>
      <c r="H190" s="6">
        <v>45054</v>
      </c>
      <c r="I190" s="6">
        <v>45056</v>
      </c>
      <c r="J190" s="8">
        <v>1475000</v>
      </c>
      <c r="K190" s="8">
        <v>1475000</v>
      </c>
      <c r="L190" s="8">
        <v>1475000</v>
      </c>
      <c r="M190" s="8" t="s">
        <v>305</v>
      </c>
      <c r="N190" s="8" t="s">
        <v>21</v>
      </c>
      <c r="O190" s="3" t="s">
        <v>306</v>
      </c>
    </row>
    <row r="191" spans="1:15">
      <c r="A191" s="9"/>
      <c r="B191" s="9"/>
      <c r="C191" s="9"/>
      <c r="D191" s="9"/>
      <c r="E191" s="9"/>
      <c r="F191" s="9"/>
      <c r="G191" s="7"/>
      <c r="H191" s="7"/>
      <c r="I191" s="7"/>
      <c r="J191" s="9"/>
      <c r="K191" s="9"/>
      <c r="L191" s="9"/>
      <c r="M191" s="9"/>
      <c r="N191" s="9"/>
      <c r="O191" s="5" t="s">
        <v>307</v>
      </c>
    </row>
    <row r="192" spans="1:15" ht="60" customHeight="1">
      <c r="A192" s="8">
        <v>68</v>
      </c>
      <c r="B192" s="8" t="s">
        <v>308</v>
      </c>
      <c r="C192" s="8" t="s">
        <v>177</v>
      </c>
      <c r="D192" s="8" t="s">
        <v>309</v>
      </c>
      <c r="E192" s="8" t="s">
        <v>28</v>
      </c>
      <c r="F192" s="8" t="s">
        <v>20</v>
      </c>
      <c r="G192" s="6">
        <v>45056</v>
      </c>
      <c r="H192" s="6">
        <v>45056</v>
      </c>
      <c r="I192" s="6">
        <v>45056</v>
      </c>
      <c r="J192" s="8">
        <v>1612000</v>
      </c>
      <c r="K192" s="8">
        <v>1612000</v>
      </c>
      <c r="L192" s="8">
        <v>1290000</v>
      </c>
      <c r="M192" s="8" t="s">
        <v>310</v>
      </c>
      <c r="N192" s="8" t="s">
        <v>21</v>
      </c>
      <c r="O192" s="3" t="s">
        <v>311</v>
      </c>
    </row>
    <row r="193" spans="1:15">
      <c r="A193" s="10"/>
      <c r="B193" s="10"/>
      <c r="C193" s="10"/>
      <c r="D193" s="10"/>
      <c r="E193" s="10"/>
      <c r="F193" s="10"/>
      <c r="G193" s="11"/>
      <c r="H193" s="11"/>
      <c r="I193" s="11"/>
      <c r="J193" s="10"/>
      <c r="K193" s="10"/>
      <c r="L193" s="10"/>
      <c r="M193" s="10"/>
      <c r="N193" s="10"/>
      <c r="O193" s="4" t="s">
        <v>312</v>
      </c>
    </row>
    <row r="194" spans="1:15">
      <c r="A194" s="10"/>
      <c r="B194" s="10"/>
      <c r="C194" s="10"/>
      <c r="D194" s="10"/>
      <c r="E194" s="10"/>
      <c r="F194" s="10"/>
      <c r="G194" s="11"/>
      <c r="H194" s="11"/>
      <c r="I194" s="11"/>
      <c r="J194" s="10"/>
      <c r="K194" s="10"/>
      <c r="L194" s="10"/>
      <c r="M194" s="10"/>
      <c r="N194" s="10"/>
      <c r="O194" s="4" t="s">
        <v>313</v>
      </c>
    </row>
    <row r="195" spans="1:15">
      <c r="A195" s="10"/>
      <c r="B195" s="10"/>
      <c r="C195" s="10"/>
      <c r="D195" s="10"/>
      <c r="E195" s="10"/>
      <c r="F195" s="10"/>
      <c r="G195" s="11"/>
      <c r="H195" s="11"/>
      <c r="I195" s="11"/>
      <c r="J195" s="10"/>
      <c r="K195" s="10"/>
      <c r="L195" s="10"/>
      <c r="M195" s="10"/>
      <c r="N195" s="10"/>
      <c r="O195" s="4" t="s">
        <v>314</v>
      </c>
    </row>
    <row r="196" spans="1:15">
      <c r="A196" s="9"/>
      <c r="B196" s="9"/>
      <c r="C196" s="9"/>
      <c r="D196" s="9"/>
      <c r="E196" s="9"/>
      <c r="F196" s="9"/>
      <c r="G196" s="7"/>
      <c r="H196" s="7"/>
      <c r="I196" s="7"/>
      <c r="J196" s="9"/>
      <c r="K196" s="9"/>
      <c r="L196" s="9"/>
      <c r="M196" s="9"/>
      <c r="N196" s="9"/>
      <c r="O196" s="5" t="s">
        <v>315</v>
      </c>
    </row>
    <row r="197" spans="1:15" ht="90" customHeight="1">
      <c r="A197" s="8">
        <v>69</v>
      </c>
      <c r="B197" s="8" t="s">
        <v>124</v>
      </c>
      <c r="C197" s="8" t="s">
        <v>61</v>
      </c>
      <c r="D197" s="8" t="s">
        <v>316</v>
      </c>
      <c r="E197" s="8" t="s">
        <v>28</v>
      </c>
      <c r="F197" s="8" t="s">
        <v>20</v>
      </c>
      <c r="G197" s="6">
        <v>45056</v>
      </c>
      <c r="H197" s="6">
        <v>45056</v>
      </c>
      <c r="I197" s="6">
        <v>45056</v>
      </c>
      <c r="J197" s="8">
        <v>80000</v>
      </c>
      <c r="K197" s="8">
        <v>0</v>
      </c>
      <c r="L197" s="8">
        <v>80000</v>
      </c>
      <c r="M197" s="8" t="s">
        <v>317</v>
      </c>
      <c r="N197" s="8" t="s">
        <v>21</v>
      </c>
      <c r="O197" s="3" t="s">
        <v>127</v>
      </c>
    </row>
    <row r="198" spans="1:15">
      <c r="A198" s="9"/>
      <c r="B198" s="9"/>
      <c r="C198" s="9"/>
      <c r="D198" s="9"/>
      <c r="E198" s="9"/>
      <c r="F198" s="9"/>
      <c r="G198" s="7"/>
      <c r="H198" s="7"/>
      <c r="I198" s="7"/>
      <c r="J198" s="9"/>
      <c r="K198" s="9"/>
      <c r="L198" s="9"/>
      <c r="M198" s="9"/>
      <c r="N198" s="9"/>
      <c r="O198" s="5" t="s">
        <v>318</v>
      </c>
    </row>
    <row r="199" spans="1:15" ht="90" customHeight="1">
      <c r="A199" s="8">
        <v>70</v>
      </c>
      <c r="B199" s="8" t="s">
        <v>124</v>
      </c>
      <c r="C199" s="8" t="s">
        <v>61</v>
      </c>
      <c r="D199" s="8" t="s">
        <v>319</v>
      </c>
      <c r="E199" s="8" t="s">
        <v>28</v>
      </c>
      <c r="F199" s="8" t="s">
        <v>20</v>
      </c>
      <c r="G199" s="6">
        <v>45056</v>
      </c>
      <c r="H199" s="6">
        <v>45056</v>
      </c>
      <c r="I199" s="6">
        <v>45056</v>
      </c>
      <c r="J199" s="8">
        <v>10000</v>
      </c>
      <c r="K199" s="8">
        <v>0</v>
      </c>
      <c r="L199" s="8">
        <v>10000</v>
      </c>
      <c r="M199" s="8" t="s">
        <v>320</v>
      </c>
      <c r="N199" s="8" t="s">
        <v>21</v>
      </c>
      <c r="O199" s="3" t="s">
        <v>127</v>
      </c>
    </row>
    <row r="200" spans="1:15">
      <c r="A200" s="9"/>
      <c r="B200" s="9"/>
      <c r="C200" s="9"/>
      <c r="D200" s="9"/>
      <c r="E200" s="9"/>
      <c r="F200" s="9"/>
      <c r="G200" s="7"/>
      <c r="H200" s="7"/>
      <c r="I200" s="7"/>
      <c r="J200" s="9"/>
      <c r="K200" s="9"/>
      <c r="L200" s="9"/>
      <c r="M200" s="9"/>
      <c r="N200" s="9"/>
      <c r="O200" s="5" t="s">
        <v>318</v>
      </c>
    </row>
    <row r="201" spans="1:15" ht="90" customHeight="1">
      <c r="A201" s="8">
        <v>71</v>
      </c>
      <c r="B201" s="8" t="s">
        <v>124</v>
      </c>
      <c r="C201" s="8" t="s">
        <v>61</v>
      </c>
      <c r="D201" s="8" t="s">
        <v>321</v>
      </c>
      <c r="E201" s="8" t="s">
        <v>28</v>
      </c>
      <c r="F201" s="8" t="s">
        <v>20</v>
      </c>
      <c r="G201" s="6">
        <v>45056</v>
      </c>
      <c r="H201" s="6">
        <v>45056</v>
      </c>
      <c r="I201" s="6">
        <v>45056</v>
      </c>
      <c r="J201" s="8">
        <v>20000</v>
      </c>
      <c r="K201" s="8">
        <v>0</v>
      </c>
      <c r="L201" s="8">
        <v>20000</v>
      </c>
      <c r="M201" s="8" t="s">
        <v>322</v>
      </c>
      <c r="N201" s="8" t="s">
        <v>21</v>
      </c>
      <c r="O201" s="3" t="s">
        <v>127</v>
      </c>
    </row>
    <row r="202" spans="1:15">
      <c r="A202" s="9"/>
      <c r="B202" s="9"/>
      <c r="C202" s="9"/>
      <c r="D202" s="9"/>
      <c r="E202" s="9"/>
      <c r="F202" s="9"/>
      <c r="G202" s="7"/>
      <c r="H202" s="7"/>
      <c r="I202" s="7"/>
      <c r="J202" s="9"/>
      <c r="K202" s="9"/>
      <c r="L202" s="9"/>
      <c r="M202" s="9"/>
      <c r="N202" s="9"/>
      <c r="O202" s="5" t="s">
        <v>318</v>
      </c>
    </row>
    <row r="203" spans="1:15" ht="45" customHeight="1">
      <c r="A203" s="8">
        <v>72</v>
      </c>
      <c r="B203" s="8" t="s">
        <v>124</v>
      </c>
      <c r="C203" s="8" t="s">
        <v>61</v>
      </c>
      <c r="D203" s="8" t="s">
        <v>323</v>
      </c>
      <c r="E203" s="8" t="s">
        <v>28</v>
      </c>
      <c r="F203" s="8" t="s">
        <v>20</v>
      </c>
      <c r="G203" s="6">
        <v>45056</v>
      </c>
      <c r="H203" s="6">
        <v>45056</v>
      </c>
      <c r="I203" s="6">
        <v>45056</v>
      </c>
      <c r="J203" s="8">
        <v>21500</v>
      </c>
      <c r="K203" s="8">
        <v>0</v>
      </c>
      <c r="L203" s="8">
        <v>21500</v>
      </c>
      <c r="M203" s="8" t="s">
        <v>324</v>
      </c>
      <c r="N203" s="8" t="s">
        <v>21</v>
      </c>
      <c r="O203" s="3" t="s">
        <v>127</v>
      </c>
    </row>
    <row r="204" spans="1:15">
      <c r="A204" s="10"/>
      <c r="B204" s="10"/>
      <c r="C204" s="10"/>
      <c r="D204" s="10"/>
      <c r="E204" s="10"/>
      <c r="F204" s="10"/>
      <c r="G204" s="11"/>
      <c r="H204" s="11"/>
      <c r="I204" s="11"/>
      <c r="J204" s="10"/>
      <c r="K204" s="10"/>
      <c r="L204" s="10"/>
      <c r="M204" s="10"/>
      <c r="N204" s="10"/>
      <c r="O204" s="4" t="s">
        <v>318</v>
      </c>
    </row>
    <row r="205" spans="1:15">
      <c r="A205" s="10"/>
      <c r="B205" s="10"/>
      <c r="C205" s="10"/>
      <c r="D205" s="10"/>
      <c r="E205" s="10"/>
      <c r="F205" s="10"/>
      <c r="G205" s="11"/>
      <c r="H205" s="11"/>
      <c r="I205" s="11"/>
      <c r="J205" s="10"/>
      <c r="K205" s="10"/>
      <c r="L205" s="10"/>
      <c r="M205" s="10"/>
      <c r="N205" s="10"/>
      <c r="O205" s="4" t="s">
        <v>325</v>
      </c>
    </row>
    <row r="206" spans="1:15" ht="30">
      <c r="A206" s="9"/>
      <c r="B206" s="9"/>
      <c r="C206" s="9"/>
      <c r="D206" s="9"/>
      <c r="E206" s="9"/>
      <c r="F206" s="9"/>
      <c r="G206" s="7"/>
      <c r="H206" s="7"/>
      <c r="I206" s="7"/>
      <c r="J206" s="9"/>
      <c r="K206" s="9"/>
      <c r="L206" s="9"/>
      <c r="M206" s="9"/>
      <c r="N206" s="9"/>
      <c r="O206" s="5" t="s">
        <v>326</v>
      </c>
    </row>
    <row r="207" spans="1:15" ht="105" customHeight="1">
      <c r="A207" s="8">
        <v>73</v>
      </c>
      <c r="B207" s="8" t="s">
        <v>124</v>
      </c>
      <c r="C207" s="8" t="s">
        <v>109</v>
      </c>
      <c r="D207" s="8" t="s">
        <v>327</v>
      </c>
      <c r="E207" s="8" t="s">
        <v>28</v>
      </c>
      <c r="F207" s="8" t="s">
        <v>20</v>
      </c>
      <c r="G207" s="6">
        <v>45056</v>
      </c>
      <c r="H207" s="6">
        <v>45056</v>
      </c>
      <c r="I207" s="6">
        <v>45056</v>
      </c>
      <c r="J207" s="8">
        <v>975000</v>
      </c>
      <c r="K207" s="8">
        <v>975000</v>
      </c>
      <c r="L207" s="8">
        <v>975000</v>
      </c>
      <c r="M207" s="8" t="s">
        <v>328</v>
      </c>
      <c r="N207" s="8" t="s">
        <v>21</v>
      </c>
      <c r="O207" s="3" t="s">
        <v>329</v>
      </c>
    </row>
    <row r="208" spans="1:15">
      <c r="A208" s="9"/>
      <c r="B208" s="9"/>
      <c r="C208" s="9"/>
      <c r="D208" s="9"/>
      <c r="E208" s="9"/>
      <c r="F208" s="9"/>
      <c r="G208" s="7"/>
      <c r="H208" s="7"/>
      <c r="I208" s="7"/>
      <c r="J208" s="9"/>
      <c r="K208" s="9"/>
      <c r="L208" s="9"/>
      <c r="M208" s="9"/>
      <c r="N208" s="9"/>
      <c r="O208" s="5" t="s">
        <v>330</v>
      </c>
    </row>
    <row r="209" spans="1:15" ht="90" customHeight="1">
      <c r="A209" s="8">
        <v>74</v>
      </c>
      <c r="B209" s="8" t="s">
        <v>286</v>
      </c>
      <c r="C209" s="8" t="s">
        <v>109</v>
      </c>
      <c r="D209" s="8" t="s">
        <v>331</v>
      </c>
      <c r="E209" s="8" t="s">
        <v>19</v>
      </c>
      <c r="F209" s="8" t="s">
        <v>20</v>
      </c>
      <c r="G209" s="6">
        <v>45056</v>
      </c>
      <c r="H209" s="6">
        <v>45056</v>
      </c>
      <c r="I209" s="6">
        <v>45056</v>
      </c>
      <c r="J209" s="8">
        <v>764000</v>
      </c>
      <c r="K209" s="8">
        <v>763750</v>
      </c>
      <c r="L209" s="8">
        <v>764000</v>
      </c>
      <c r="M209" s="8" t="s">
        <v>332</v>
      </c>
      <c r="N209" s="8" t="s">
        <v>21</v>
      </c>
      <c r="O209" s="3" t="s">
        <v>333</v>
      </c>
    </row>
    <row r="210" spans="1:15">
      <c r="A210" s="9"/>
      <c r="B210" s="9"/>
      <c r="C210" s="9"/>
      <c r="D210" s="9"/>
      <c r="E210" s="9"/>
      <c r="F210" s="9"/>
      <c r="G210" s="7"/>
      <c r="H210" s="7"/>
      <c r="I210" s="7"/>
      <c r="J210" s="9"/>
      <c r="K210" s="9"/>
      <c r="L210" s="9"/>
      <c r="M210" s="9"/>
      <c r="N210" s="9"/>
      <c r="O210" s="5" t="s">
        <v>334</v>
      </c>
    </row>
    <row r="211" spans="1:15" ht="90" customHeight="1">
      <c r="A211" s="8">
        <v>75</v>
      </c>
      <c r="B211" s="8" t="s">
        <v>124</v>
      </c>
      <c r="C211" s="8" t="s">
        <v>109</v>
      </c>
      <c r="D211" s="8" t="s">
        <v>335</v>
      </c>
      <c r="E211" s="8" t="s">
        <v>28</v>
      </c>
      <c r="F211" s="8" t="s">
        <v>20</v>
      </c>
      <c r="G211" s="6">
        <v>45056</v>
      </c>
      <c r="H211" s="6">
        <v>45056</v>
      </c>
      <c r="I211" s="6">
        <v>45056</v>
      </c>
      <c r="J211" s="8">
        <v>1021000</v>
      </c>
      <c r="K211" s="8">
        <v>1020500</v>
      </c>
      <c r="L211" s="8">
        <v>1021000</v>
      </c>
      <c r="M211" s="8" t="s">
        <v>336</v>
      </c>
      <c r="N211" s="8" t="s">
        <v>21</v>
      </c>
      <c r="O211" s="3" t="s">
        <v>337</v>
      </c>
    </row>
    <row r="212" spans="1:15">
      <c r="A212" s="9"/>
      <c r="B212" s="9"/>
      <c r="C212" s="9"/>
      <c r="D212" s="9"/>
      <c r="E212" s="9"/>
      <c r="F212" s="9"/>
      <c r="G212" s="7"/>
      <c r="H212" s="7"/>
      <c r="I212" s="7"/>
      <c r="J212" s="9"/>
      <c r="K212" s="9"/>
      <c r="L212" s="9"/>
      <c r="M212" s="9"/>
      <c r="N212" s="9"/>
      <c r="O212" s="5" t="s">
        <v>338</v>
      </c>
    </row>
    <row r="213" spans="1:15" ht="90" customHeight="1">
      <c r="A213" s="8">
        <v>76</v>
      </c>
      <c r="B213" s="8" t="s">
        <v>286</v>
      </c>
      <c r="C213" s="8" t="s">
        <v>98</v>
      </c>
      <c r="D213" s="8" t="s">
        <v>339</v>
      </c>
      <c r="E213" s="8" t="s">
        <v>19</v>
      </c>
      <c r="F213" s="8" t="s">
        <v>20</v>
      </c>
      <c r="G213" s="6">
        <v>45056</v>
      </c>
      <c r="H213" s="6">
        <v>45056</v>
      </c>
      <c r="I213" s="6">
        <v>45056</v>
      </c>
      <c r="J213" s="8">
        <v>0</v>
      </c>
      <c r="K213" s="8">
        <v>214500</v>
      </c>
      <c r="L213" s="8">
        <v>1072500</v>
      </c>
      <c r="M213" s="8" t="s">
        <v>340</v>
      </c>
      <c r="N213" s="8" t="s">
        <v>43</v>
      </c>
      <c r="O213" s="3" t="s">
        <v>341</v>
      </c>
    </row>
    <row r="214" spans="1:15">
      <c r="A214" s="9"/>
      <c r="B214" s="9"/>
      <c r="C214" s="9"/>
      <c r="D214" s="9"/>
      <c r="E214" s="9"/>
      <c r="F214" s="9"/>
      <c r="G214" s="7"/>
      <c r="H214" s="7"/>
      <c r="I214" s="7"/>
      <c r="J214" s="9"/>
      <c r="K214" s="9"/>
      <c r="L214" s="9"/>
      <c r="M214" s="9"/>
      <c r="N214" s="9"/>
      <c r="O214" s="5" t="s">
        <v>342</v>
      </c>
    </row>
    <row r="215" spans="1:15" ht="90" customHeight="1">
      <c r="A215" s="8">
        <v>77</v>
      </c>
      <c r="B215" s="8" t="s">
        <v>286</v>
      </c>
      <c r="C215" s="8" t="s">
        <v>98</v>
      </c>
      <c r="D215" s="8" t="s">
        <v>343</v>
      </c>
      <c r="E215" s="8" t="s">
        <v>19</v>
      </c>
      <c r="F215" s="8" t="s">
        <v>20</v>
      </c>
      <c r="G215" s="6">
        <v>45056</v>
      </c>
      <c r="H215" s="6">
        <v>45056</v>
      </c>
      <c r="I215" s="6">
        <v>45056</v>
      </c>
      <c r="J215" s="8">
        <v>0</v>
      </c>
      <c r="K215" s="8">
        <v>858000</v>
      </c>
      <c r="L215" s="8">
        <v>1072500</v>
      </c>
      <c r="M215" s="8" t="s">
        <v>340</v>
      </c>
      <c r="N215" s="8" t="s">
        <v>21</v>
      </c>
      <c r="O215" s="3" t="s">
        <v>341</v>
      </c>
    </row>
    <row r="216" spans="1:15">
      <c r="A216" s="9"/>
      <c r="B216" s="9"/>
      <c r="C216" s="9"/>
      <c r="D216" s="9"/>
      <c r="E216" s="9"/>
      <c r="F216" s="9"/>
      <c r="G216" s="7"/>
      <c r="H216" s="7"/>
      <c r="I216" s="7"/>
      <c r="J216" s="9"/>
      <c r="K216" s="9"/>
      <c r="L216" s="9"/>
      <c r="M216" s="9"/>
      <c r="N216" s="9"/>
      <c r="O216" s="5" t="s">
        <v>342</v>
      </c>
    </row>
    <row r="217" spans="1:15" ht="90" customHeight="1">
      <c r="A217" s="8">
        <v>78</v>
      </c>
      <c r="B217" s="8" t="s">
        <v>344</v>
      </c>
      <c r="C217" s="8" t="s">
        <v>98</v>
      </c>
      <c r="D217" s="8" t="s">
        <v>345</v>
      </c>
      <c r="E217" s="8" t="s">
        <v>28</v>
      </c>
      <c r="F217" s="8" t="s">
        <v>20</v>
      </c>
      <c r="G217" s="6">
        <v>45055</v>
      </c>
      <c r="H217" s="6">
        <v>45055</v>
      </c>
      <c r="I217" s="6">
        <v>45057</v>
      </c>
      <c r="J217" s="8">
        <v>0</v>
      </c>
      <c r="K217" s="8">
        <v>151200</v>
      </c>
      <c r="L217" s="8">
        <v>964000</v>
      </c>
      <c r="M217" s="8" t="s">
        <v>346</v>
      </c>
      <c r="N217" s="8" t="s">
        <v>43</v>
      </c>
      <c r="O217" s="3" t="s">
        <v>347</v>
      </c>
    </row>
    <row r="218" spans="1:15">
      <c r="A218" s="9"/>
      <c r="B218" s="9"/>
      <c r="C218" s="9"/>
      <c r="D218" s="9"/>
      <c r="E218" s="9"/>
      <c r="F218" s="9"/>
      <c r="G218" s="7"/>
      <c r="H218" s="7"/>
      <c r="I218" s="7"/>
      <c r="J218" s="9"/>
      <c r="K218" s="9"/>
      <c r="L218" s="9"/>
      <c r="M218" s="9"/>
      <c r="N218" s="9"/>
      <c r="O218" s="5" t="s">
        <v>348</v>
      </c>
    </row>
    <row r="219" spans="1:15" ht="90" customHeight="1">
      <c r="A219" s="8">
        <v>79</v>
      </c>
      <c r="B219" s="8" t="s">
        <v>344</v>
      </c>
      <c r="C219" s="8" t="s">
        <v>98</v>
      </c>
      <c r="D219" s="8" t="s">
        <v>349</v>
      </c>
      <c r="E219" s="8" t="s">
        <v>19</v>
      </c>
      <c r="F219" s="8" t="s">
        <v>20</v>
      </c>
      <c r="G219" s="6">
        <v>45055</v>
      </c>
      <c r="H219" s="6">
        <v>45055</v>
      </c>
      <c r="I219" s="6">
        <v>45057</v>
      </c>
      <c r="J219" s="8">
        <v>0</v>
      </c>
      <c r="K219" s="8">
        <v>812700</v>
      </c>
      <c r="L219" s="8">
        <v>964000</v>
      </c>
      <c r="M219" s="8" t="s">
        <v>346</v>
      </c>
      <c r="N219" s="8" t="s">
        <v>21</v>
      </c>
      <c r="O219" s="3" t="s">
        <v>347</v>
      </c>
    </row>
    <row r="220" spans="1:15">
      <c r="A220" s="9"/>
      <c r="B220" s="9"/>
      <c r="C220" s="9"/>
      <c r="D220" s="9"/>
      <c r="E220" s="9"/>
      <c r="F220" s="9"/>
      <c r="G220" s="7"/>
      <c r="H220" s="7"/>
      <c r="I220" s="7"/>
      <c r="J220" s="9"/>
      <c r="K220" s="9"/>
      <c r="L220" s="9"/>
      <c r="M220" s="9"/>
      <c r="N220" s="9"/>
      <c r="O220" s="5" t="s">
        <v>348</v>
      </c>
    </row>
    <row r="221" spans="1:15" ht="75" customHeight="1">
      <c r="A221" s="8">
        <v>80</v>
      </c>
      <c r="B221" s="8" t="s">
        <v>44</v>
      </c>
      <c r="C221" s="8" t="s">
        <v>350</v>
      </c>
      <c r="D221" s="8" t="s">
        <v>351</v>
      </c>
      <c r="E221" s="8" t="s">
        <v>28</v>
      </c>
      <c r="F221" s="8" t="s">
        <v>20</v>
      </c>
      <c r="G221" s="6">
        <v>45056</v>
      </c>
      <c r="H221" s="6">
        <v>45055</v>
      </c>
      <c r="I221" s="6">
        <v>45057</v>
      </c>
      <c r="J221" s="8">
        <v>1035000</v>
      </c>
      <c r="K221" s="8">
        <v>1035000</v>
      </c>
      <c r="L221" s="8">
        <v>0</v>
      </c>
      <c r="M221" s="8" t="s">
        <v>352</v>
      </c>
      <c r="N221" s="8" t="s">
        <v>353</v>
      </c>
      <c r="O221" s="3" t="s">
        <v>354</v>
      </c>
    </row>
    <row r="222" spans="1:15">
      <c r="A222" s="10"/>
      <c r="B222" s="10"/>
      <c r="C222" s="10"/>
      <c r="D222" s="10"/>
      <c r="E222" s="10"/>
      <c r="F222" s="10"/>
      <c r="G222" s="11"/>
      <c r="H222" s="11"/>
      <c r="I222" s="11"/>
      <c r="J222" s="10"/>
      <c r="K222" s="10"/>
      <c r="L222" s="10"/>
      <c r="M222" s="10"/>
      <c r="N222" s="10"/>
      <c r="O222" s="4" t="s">
        <v>355</v>
      </c>
    </row>
    <row r="223" spans="1:15">
      <c r="A223" s="9"/>
      <c r="B223" s="9"/>
      <c r="C223" s="9"/>
      <c r="D223" s="9"/>
      <c r="E223" s="9"/>
      <c r="F223" s="9"/>
      <c r="G223" s="7"/>
      <c r="H223" s="7"/>
      <c r="I223" s="7"/>
      <c r="J223" s="9"/>
      <c r="K223" s="9"/>
      <c r="L223" s="9"/>
      <c r="M223" s="9"/>
      <c r="N223" s="9"/>
      <c r="O223" s="5" t="s">
        <v>356</v>
      </c>
    </row>
    <row r="224" spans="1:15" ht="90" customHeight="1">
      <c r="A224" s="8">
        <v>81</v>
      </c>
      <c r="B224" s="8" t="s">
        <v>44</v>
      </c>
      <c r="C224" s="8" t="s">
        <v>350</v>
      </c>
      <c r="D224" s="8" t="s">
        <v>357</v>
      </c>
      <c r="E224" s="8" t="s">
        <v>28</v>
      </c>
      <c r="F224" s="8" t="s">
        <v>20</v>
      </c>
      <c r="G224" s="6">
        <v>45056</v>
      </c>
      <c r="H224" s="6">
        <v>45055</v>
      </c>
      <c r="I224" s="6">
        <v>45057</v>
      </c>
      <c r="J224" s="8">
        <v>1976000</v>
      </c>
      <c r="K224" s="8">
        <v>1976000</v>
      </c>
      <c r="L224" s="8">
        <v>0</v>
      </c>
      <c r="M224" s="8" t="s">
        <v>352</v>
      </c>
      <c r="N224" s="8" t="s">
        <v>358</v>
      </c>
      <c r="O224" s="3" t="s">
        <v>354</v>
      </c>
    </row>
    <row r="225" spans="1:15">
      <c r="A225" s="10"/>
      <c r="B225" s="10"/>
      <c r="C225" s="10"/>
      <c r="D225" s="10"/>
      <c r="E225" s="10"/>
      <c r="F225" s="10"/>
      <c r="G225" s="11"/>
      <c r="H225" s="11"/>
      <c r="I225" s="11"/>
      <c r="J225" s="10"/>
      <c r="K225" s="10"/>
      <c r="L225" s="10"/>
      <c r="M225" s="10"/>
      <c r="N225" s="10"/>
      <c r="O225" s="4" t="s">
        <v>355</v>
      </c>
    </row>
    <row r="226" spans="1:15">
      <c r="A226" s="9"/>
      <c r="B226" s="9"/>
      <c r="C226" s="9"/>
      <c r="D226" s="9"/>
      <c r="E226" s="9"/>
      <c r="F226" s="9"/>
      <c r="G226" s="7"/>
      <c r="H226" s="7"/>
      <c r="I226" s="7"/>
      <c r="J226" s="9"/>
      <c r="K226" s="9"/>
      <c r="L226" s="9"/>
      <c r="M226" s="9"/>
      <c r="N226" s="9"/>
      <c r="O226" s="5" t="s">
        <v>356</v>
      </c>
    </row>
    <row r="227" spans="1:15" ht="60" customHeight="1">
      <c r="A227" s="8">
        <v>82</v>
      </c>
      <c r="B227" s="8" t="s">
        <v>44</v>
      </c>
      <c r="C227" s="8" t="s">
        <v>350</v>
      </c>
      <c r="D227" s="8" t="s">
        <v>359</v>
      </c>
      <c r="E227" s="8" t="s">
        <v>28</v>
      </c>
      <c r="F227" s="8" t="s">
        <v>20</v>
      </c>
      <c r="G227" s="6">
        <v>45056</v>
      </c>
      <c r="H227" s="6">
        <v>45055</v>
      </c>
      <c r="I227" s="6">
        <v>45057</v>
      </c>
      <c r="J227" s="8">
        <v>3133000</v>
      </c>
      <c r="K227" s="8">
        <v>3133000</v>
      </c>
      <c r="L227" s="8">
        <v>0</v>
      </c>
      <c r="M227" s="8" t="s">
        <v>352</v>
      </c>
      <c r="N227" s="8" t="s">
        <v>360</v>
      </c>
      <c r="O227" s="3" t="s">
        <v>354</v>
      </c>
    </row>
    <row r="228" spans="1:15">
      <c r="A228" s="10"/>
      <c r="B228" s="10"/>
      <c r="C228" s="10"/>
      <c r="D228" s="10"/>
      <c r="E228" s="10"/>
      <c r="F228" s="10"/>
      <c r="G228" s="11"/>
      <c r="H228" s="11"/>
      <c r="I228" s="11"/>
      <c r="J228" s="10"/>
      <c r="K228" s="10"/>
      <c r="L228" s="10"/>
      <c r="M228" s="10"/>
      <c r="N228" s="10"/>
      <c r="O228" s="4" t="s">
        <v>355</v>
      </c>
    </row>
    <row r="229" spans="1:15">
      <c r="A229" s="9"/>
      <c r="B229" s="9"/>
      <c r="C229" s="9"/>
      <c r="D229" s="9"/>
      <c r="E229" s="9"/>
      <c r="F229" s="9"/>
      <c r="G229" s="7"/>
      <c r="H229" s="7"/>
      <c r="I229" s="7"/>
      <c r="J229" s="9"/>
      <c r="K229" s="9"/>
      <c r="L229" s="9"/>
      <c r="M229" s="9"/>
      <c r="N229" s="9"/>
      <c r="O229" s="5" t="s">
        <v>356</v>
      </c>
    </row>
    <row r="230" spans="1:15" ht="105" customHeight="1">
      <c r="A230" s="8">
        <v>83</v>
      </c>
      <c r="B230" s="8" t="s">
        <v>361</v>
      </c>
      <c r="C230" s="8" t="s">
        <v>350</v>
      </c>
      <c r="D230" s="8" t="s">
        <v>362</v>
      </c>
      <c r="E230" s="8" t="s">
        <v>28</v>
      </c>
      <c r="F230" s="8" t="s">
        <v>70</v>
      </c>
      <c r="G230" s="6">
        <v>45056</v>
      </c>
      <c r="H230" s="6">
        <v>45055</v>
      </c>
      <c r="I230" s="6">
        <v>45057</v>
      </c>
      <c r="J230" s="8">
        <v>3776000</v>
      </c>
      <c r="K230" s="8">
        <v>3775200</v>
      </c>
      <c r="L230" s="8">
        <v>0</v>
      </c>
      <c r="M230" s="8" t="s">
        <v>352</v>
      </c>
      <c r="N230" s="8" t="s">
        <v>363</v>
      </c>
      <c r="O230" s="3" t="s">
        <v>354</v>
      </c>
    </row>
    <row r="231" spans="1:15">
      <c r="A231" s="10"/>
      <c r="B231" s="10"/>
      <c r="C231" s="10"/>
      <c r="D231" s="10"/>
      <c r="E231" s="10"/>
      <c r="F231" s="10"/>
      <c r="G231" s="11"/>
      <c r="H231" s="11"/>
      <c r="I231" s="11"/>
      <c r="J231" s="10"/>
      <c r="K231" s="10"/>
      <c r="L231" s="10"/>
      <c r="M231" s="10"/>
      <c r="N231" s="10"/>
      <c r="O231" s="4" t="s">
        <v>355</v>
      </c>
    </row>
    <row r="232" spans="1:15">
      <c r="A232" s="9"/>
      <c r="B232" s="9"/>
      <c r="C232" s="9"/>
      <c r="D232" s="9"/>
      <c r="E232" s="9"/>
      <c r="F232" s="9"/>
      <c r="G232" s="7"/>
      <c r="H232" s="7"/>
      <c r="I232" s="7"/>
      <c r="J232" s="9"/>
      <c r="K232" s="9"/>
      <c r="L232" s="9"/>
      <c r="M232" s="9"/>
      <c r="N232" s="9"/>
      <c r="O232" s="5" t="s">
        <v>356</v>
      </c>
    </row>
    <row r="233" spans="1:15" ht="105" customHeight="1">
      <c r="A233" s="8">
        <v>84</v>
      </c>
      <c r="B233" s="8" t="s">
        <v>44</v>
      </c>
      <c r="C233" s="8" t="s">
        <v>350</v>
      </c>
      <c r="D233" s="8" t="s">
        <v>364</v>
      </c>
      <c r="E233" s="8" t="s">
        <v>28</v>
      </c>
      <c r="F233" s="8" t="s">
        <v>20</v>
      </c>
      <c r="G233" s="6">
        <v>45056</v>
      </c>
      <c r="H233" s="6">
        <v>45055</v>
      </c>
      <c r="I233" s="6">
        <v>45057</v>
      </c>
      <c r="J233" s="8">
        <v>4849000</v>
      </c>
      <c r="K233" s="8">
        <v>4849000</v>
      </c>
      <c r="L233" s="8">
        <v>0</v>
      </c>
      <c r="M233" s="8" t="s">
        <v>352</v>
      </c>
      <c r="N233" s="8" t="s">
        <v>365</v>
      </c>
      <c r="O233" s="3" t="s">
        <v>354</v>
      </c>
    </row>
    <row r="234" spans="1:15">
      <c r="A234" s="10"/>
      <c r="B234" s="10"/>
      <c r="C234" s="10"/>
      <c r="D234" s="10"/>
      <c r="E234" s="10"/>
      <c r="F234" s="10"/>
      <c r="G234" s="11"/>
      <c r="H234" s="11"/>
      <c r="I234" s="11"/>
      <c r="J234" s="10"/>
      <c r="K234" s="10"/>
      <c r="L234" s="10"/>
      <c r="M234" s="10"/>
      <c r="N234" s="10"/>
      <c r="O234" s="4" t="s">
        <v>355</v>
      </c>
    </row>
    <row r="235" spans="1:15">
      <c r="A235" s="9"/>
      <c r="B235" s="9"/>
      <c r="C235" s="9"/>
      <c r="D235" s="9"/>
      <c r="E235" s="9"/>
      <c r="F235" s="9"/>
      <c r="G235" s="7"/>
      <c r="H235" s="7"/>
      <c r="I235" s="7"/>
      <c r="J235" s="9"/>
      <c r="K235" s="9"/>
      <c r="L235" s="9"/>
      <c r="M235" s="9"/>
      <c r="N235" s="9"/>
      <c r="O235" s="5" t="s">
        <v>356</v>
      </c>
    </row>
    <row r="236" spans="1:15" ht="90" customHeight="1">
      <c r="A236" s="8">
        <v>85</v>
      </c>
      <c r="B236" s="8" t="s">
        <v>44</v>
      </c>
      <c r="C236" s="8" t="s">
        <v>350</v>
      </c>
      <c r="D236" s="8" t="s">
        <v>366</v>
      </c>
      <c r="E236" s="8" t="s">
        <v>28</v>
      </c>
      <c r="F236" s="8" t="s">
        <v>20</v>
      </c>
      <c r="G236" s="6">
        <v>45056</v>
      </c>
      <c r="H236" s="6">
        <v>45055</v>
      </c>
      <c r="I236" s="6">
        <v>45057</v>
      </c>
      <c r="J236" s="8">
        <v>6591000</v>
      </c>
      <c r="K236" s="8">
        <v>6591000</v>
      </c>
      <c r="L236" s="8">
        <v>0</v>
      </c>
      <c r="M236" s="8" t="s">
        <v>352</v>
      </c>
      <c r="N236" s="8" t="s">
        <v>367</v>
      </c>
      <c r="O236" s="3" t="s">
        <v>354</v>
      </c>
    </row>
    <row r="237" spans="1:15">
      <c r="A237" s="10"/>
      <c r="B237" s="10"/>
      <c r="C237" s="10"/>
      <c r="D237" s="10"/>
      <c r="E237" s="10"/>
      <c r="F237" s="10"/>
      <c r="G237" s="11"/>
      <c r="H237" s="11"/>
      <c r="I237" s="11"/>
      <c r="J237" s="10"/>
      <c r="K237" s="10"/>
      <c r="L237" s="10"/>
      <c r="M237" s="10"/>
      <c r="N237" s="10"/>
      <c r="O237" s="4" t="s">
        <v>355</v>
      </c>
    </row>
    <row r="238" spans="1:15">
      <c r="A238" s="9"/>
      <c r="B238" s="9"/>
      <c r="C238" s="9"/>
      <c r="D238" s="9"/>
      <c r="E238" s="9"/>
      <c r="F238" s="9"/>
      <c r="G238" s="7"/>
      <c r="H238" s="7"/>
      <c r="I238" s="7"/>
      <c r="J238" s="9"/>
      <c r="K238" s="9"/>
      <c r="L238" s="9"/>
      <c r="M238" s="9"/>
      <c r="N238" s="9"/>
      <c r="O238" s="5" t="s">
        <v>356</v>
      </c>
    </row>
    <row r="239" spans="1:15" ht="120" customHeight="1">
      <c r="A239" s="8">
        <v>86</v>
      </c>
      <c r="B239" s="8" t="s">
        <v>361</v>
      </c>
      <c r="C239" s="8" t="s">
        <v>350</v>
      </c>
      <c r="D239" s="8" t="s">
        <v>368</v>
      </c>
      <c r="E239" s="8" t="s">
        <v>28</v>
      </c>
      <c r="F239" s="8" t="s">
        <v>63</v>
      </c>
      <c r="G239" s="6">
        <v>45056</v>
      </c>
      <c r="H239" s="6">
        <v>45055</v>
      </c>
      <c r="I239" s="6">
        <v>45057</v>
      </c>
      <c r="J239" s="8">
        <v>8321000</v>
      </c>
      <c r="K239" s="8">
        <v>7458646</v>
      </c>
      <c r="L239" s="8">
        <v>0</v>
      </c>
      <c r="M239" s="8" t="s">
        <v>352</v>
      </c>
      <c r="N239" s="8" t="s">
        <v>369</v>
      </c>
      <c r="O239" s="3" t="s">
        <v>354</v>
      </c>
    </row>
    <row r="240" spans="1:15">
      <c r="A240" s="10"/>
      <c r="B240" s="10"/>
      <c r="C240" s="10"/>
      <c r="D240" s="10"/>
      <c r="E240" s="10"/>
      <c r="F240" s="10"/>
      <c r="G240" s="11"/>
      <c r="H240" s="11"/>
      <c r="I240" s="11"/>
      <c r="J240" s="10"/>
      <c r="K240" s="10"/>
      <c r="L240" s="10"/>
      <c r="M240" s="10"/>
      <c r="N240" s="10"/>
      <c r="O240" s="4" t="s">
        <v>355</v>
      </c>
    </row>
    <row r="241" spans="1:15">
      <c r="A241" s="9"/>
      <c r="B241" s="9"/>
      <c r="C241" s="9"/>
      <c r="D241" s="9"/>
      <c r="E241" s="9"/>
      <c r="F241" s="9"/>
      <c r="G241" s="7"/>
      <c r="H241" s="7"/>
      <c r="I241" s="7"/>
      <c r="J241" s="9"/>
      <c r="K241" s="9"/>
      <c r="L241" s="9"/>
      <c r="M241" s="9"/>
      <c r="N241" s="9"/>
      <c r="O241" s="5" t="s">
        <v>356</v>
      </c>
    </row>
    <row r="242" spans="1:15" ht="90" customHeight="1">
      <c r="A242" s="8">
        <v>87</v>
      </c>
      <c r="B242" s="8" t="s">
        <v>239</v>
      </c>
      <c r="C242" s="8" t="s">
        <v>98</v>
      </c>
      <c r="D242" s="8" t="s">
        <v>370</v>
      </c>
      <c r="E242" s="8" t="s">
        <v>28</v>
      </c>
      <c r="F242" s="8" t="s">
        <v>63</v>
      </c>
      <c r="G242" s="6">
        <v>45056</v>
      </c>
      <c r="H242" s="6">
        <v>45056</v>
      </c>
      <c r="I242" s="6">
        <v>45057</v>
      </c>
      <c r="J242" s="8">
        <v>380000</v>
      </c>
      <c r="K242" s="8">
        <v>340920</v>
      </c>
      <c r="L242" s="8">
        <v>380000</v>
      </c>
      <c r="M242" s="8" t="s">
        <v>371</v>
      </c>
      <c r="N242" s="8" t="s">
        <v>21</v>
      </c>
      <c r="O242" s="3" t="s">
        <v>372</v>
      </c>
    </row>
    <row r="243" spans="1:15">
      <c r="A243" s="9"/>
      <c r="B243" s="9"/>
      <c r="C243" s="9"/>
      <c r="D243" s="9"/>
      <c r="E243" s="9"/>
      <c r="F243" s="9"/>
      <c r="G243" s="7"/>
      <c r="H243" s="7"/>
      <c r="I243" s="7"/>
      <c r="J243" s="9"/>
      <c r="K243" s="9"/>
      <c r="L243" s="9"/>
      <c r="M243" s="9"/>
      <c r="N243" s="9"/>
      <c r="O243" s="5" t="s">
        <v>373</v>
      </c>
    </row>
    <row r="244" spans="1:15" ht="90" customHeight="1">
      <c r="A244" s="8">
        <v>88</v>
      </c>
      <c r="B244" s="8" t="s">
        <v>374</v>
      </c>
      <c r="C244" s="8" t="s">
        <v>68</v>
      </c>
      <c r="D244" s="8" t="s">
        <v>375</v>
      </c>
      <c r="E244" s="8" t="s">
        <v>116</v>
      </c>
      <c r="F244" s="8" t="s">
        <v>63</v>
      </c>
      <c r="G244" s="6">
        <v>45058</v>
      </c>
      <c r="H244" s="6">
        <v>45058</v>
      </c>
      <c r="I244" s="6">
        <v>45058</v>
      </c>
      <c r="J244" s="8">
        <v>350000</v>
      </c>
      <c r="K244" s="8">
        <v>342750</v>
      </c>
      <c r="L244" s="8">
        <v>350000</v>
      </c>
      <c r="M244" s="8" t="s">
        <v>376</v>
      </c>
      <c r="N244" s="8" t="s">
        <v>21</v>
      </c>
      <c r="O244" s="3" t="s">
        <v>377</v>
      </c>
    </row>
    <row r="245" spans="1:15" ht="30">
      <c r="A245" s="9"/>
      <c r="B245" s="9"/>
      <c r="C245" s="9"/>
      <c r="D245" s="9"/>
      <c r="E245" s="9"/>
      <c r="F245" s="9"/>
      <c r="G245" s="7"/>
      <c r="H245" s="7"/>
      <c r="I245" s="7"/>
      <c r="J245" s="9"/>
      <c r="K245" s="9"/>
      <c r="L245" s="9"/>
      <c r="M245" s="9"/>
      <c r="N245" s="9"/>
      <c r="O245" s="5" t="s">
        <v>378</v>
      </c>
    </row>
    <row r="246" spans="1:15" ht="75" customHeight="1">
      <c r="A246" s="8">
        <v>89</v>
      </c>
      <c r="B246" s="8" t="s">
        <v>308</v>
      </c>
      <c r="C246" s="8" t="s">
        <v>17</v>
      </c>
      <c r="D246" s="8" t="s">
        <v>379</v>
      </c>
      <c r="E246" s="8" t="s">
        <v>19</v>
      </c>
      <c r="F246" s="8" t="s">
        <v>20</v>
      </c>
      <c r="G246" s="6">
        <v>45058</v>
      </c>
      <c r="H246" s="6">
        <v>45051</v>
      </c>
      <c r="I246" s="6">
        <v>45058</v>
      </c>
      <c r="J246" s="8">
        <v>300000</v>
      </c>
      <c r="K246" s="8">
        <v>1560000</v>
      </c>
      <c r="L246" s="8">
        <v>300000</v>
      </c>
      <c r="M246" s="8" t="s">
        <v>380</v>
      </c>
      <c r="N246" s="8" t="s">
        <v>21</v>
      </c>
      <c r="O246" s="3" t="s">
        <v>381</v>
      </c>
    </row>
    <row r="247" spans="1:15" ht="30">
      <c r="A247" s="9"/>
      <c r="B247" s="9"/>
      <c r="C247" s="9"/>
      <c r="D247" s="9"/>
      <c r="E247" s="9"/>
      <c r="F247" s="9"/>
      <c r="G247" s="7"/>
      <c r="H247" s="7"/>
      <c r="I247" s="7"/>
      <c r="J247" s="9"/>
      <c r="K247" s="9"/>
      <c r="L247" s="9"/>
      <c r="M247" s="9"/>
      <c r="N247" s="9"/>
      <c r="O247" s="5" t="s">
        <v>382</v>
      </c>
    </row>
    <row r="248" spans="1:15" ht="90" customHeight="1">
      <c r="A248" s="8">
        <v>90</v>
      </c>
      <c r="B248" s="8" t="s">
        <v>383</v>
      </c>
      <c r="C248" s="8" t="s">
        <v>98</v>
      </c>
      <c r="D248" s="8" t="s">
        <v>384</v>
      </c>
      <c r="E248" s="8" t="s">
        <v>28</v>
      </c>
      <c r="F248" s="8" t="s">
        <v>20</v>
      </c>
      <c r="G248" s="6">
        <v>45056</v>
      </c>
      <c r="H248" s="6">
        <v>45056</v>
      </c>
      <c r="I248" s="6">
        <v>45061</v>
      </c>
      <c r="J248" s="8">
        <v>340000</v>
      </c>
      <c r="K248" s="8">
        <v>339250</v>
      </c>
      <c r="L248" s="8">
        <v>340000</v>
      </c>
      <c r="M248" s="8" t="s">
        <v>385</v>
      </c>
      <c r="N248" s="8" t="s">
        <v>21</v>
      </c>
      <c r="O248" s="3" t="s">
        <v>386</v>
      </c>
    </row>
    <row r="249" spans="1:15">
      <c r="A249" s="9"/>
      <c r="B249" s="9"/>
      <c r="C249" s="9"/>
      <c r="D249" s="9"/>
      <c r="E249" s="9"/>
      <c r="F249" s="9"/>
      <c r="G249" s="7"/>
      <c r="H249" s="7"/>
      <c r="I249" s="7"/>
      <c r="J249" s="9"/>
      <c r="K249" s="9"/>
      <c r="L249" s="9"/>
      <c r="M249" s="9"/>
      <c r="N249" s="9"/>
      <c r="O249" s="5" t="s">
        <v>387</v>
      </c>
    </row>
    <row r="250" spans="1:15" ht="90" customHeight="1">
      <c r="A250" s="8">
        <v>91</v>
      </c>
      <c r="B250" s="8" t="s">
        <v>383</v>
      </c>
      <c r="C250" s="8" t="s">
        <v>98</v>
      </c>
      <c r="D250" s="8" t="s">
        <v>388</v>
      </c>
      <c r="E250" s="8" t="s">
        <v>28</v>
      </c>
      <c r="F250" s="8" t="s">
        <v>20</v>
      </c>
      <c r="G250" s="6">
        <v>45056</v>
      </c>
      <c r="H250" s="6">
        <v>45056</v>
      </c>
      <c r="I250" s="6">
        <v>45061</v>
      </c>
      <c r="J250" s="8">
        <v>347000</v>
      </c>
      <c r="K250" s="8">
        <v>346625</v>
      </c>
      <c r="L250" s="8">
        <v>347000</v>
      </c>
      <c r="M250" s="8" t="s">
        <v>389</v>
      </c>
      <c r="N250" s="8" t="s">
        <v>21</v>
      </c>
      <c r="O250" s="3" t="s">
        <v>386</v>
      </c>
    </row>
    <row r="251" spans="1:15">
      <c r="A251" s="9"/>
      <c r="B251" s="9"/>
      <c r="C251" s="9"/>
      <c r="D251" s="9"/>
      <c r="E251" s="9"/>
      <c r="F251" s="9"/>
      <c r="G251" s="7"/>
      <c r="H251" s="7"/>
      <c r="I251" s="7"/>
      <c r="J251" s="9"/>
      <c r="K251" s="9"/>
      <c r="L251" s="9"/>
      <c r="M251" s="9"/>
      <c r="N251" s="9"/>
      <c r="O251" s="5" t="s">
        <v>390</v>
      </c>
    </row>
    <row r="252" spans="1:15" ht="120" customHeight="1">
      <c r="A252" s="8">
        <v>92</v>
      </c>
      <c r="B252" s="8" t="s">
        <v>308</v>
      </c>
      <c r="C252" s="8" t="s">
        <v>98</v>
      </c>
      <c r="D252" s="8" t="s">
        <v>391</v>
      </c>
      <c r="E252" s="8" t="s">
        <v>116</v>
      </c>
      <c r="F252" s="8" t="s">
        <v>63</v>
      </c>
      <c r="G252" s="6">
        <v>45061</v>
      </c>
      <c r="H252" s="6">
        <v>45061</v>
      </c>
      <c r="I252" s="6">
        <v>45061</v>
      </c>
      <c r="J252" s="8">
        <v>1038000</v>
      </c>
      <c r="K252" s="8">
        <v>948470</v>
      </c>
      <c r="L252" s="8">
        <v>1038000</v>
      </c>
      <c r="M252" s="8" t="s">
        <v>392</v>
      </c>
      <c r="N252" s="8" t="s">
        <v>21</v>
      </c>
      <c r="O252" s="3" t="s">
        <v>393</v>
      </c>
    </row>
    <row r="253" spans="1:15">
      <c r="A253" s="9"/>
      <c r="B253" s="9"/>
      <c r="C253" s="9"/>
      <c r="D253" s="9"/>
      <c r="E253" s="9"/>
      <c r="F253" s="9"/>
      <c r="G253" s="7"/>
      <c r="H253" s="7"/>
      <c r="I253" s="7"/>
      <c r="J253" s="9"/>
      <c r="K253" s="9"/>
      <c r="L253" s="9"/>
      <c r="M253" s="9"/>
      <c r="N253" s="9"/>
      <c r="O253" s="5" t="s">
        <v>394</v>
      </c>
    </row>
    <row r="254" spans="1:15" ht="105" customHeight="1">
      <c r="A254" s="8">
        <v>93</v>
      </c>
      <c r="B254" s="8" t="s">
        <v>308</v>
      </c>
      <c r="C254" s="8" t="s">
        <v>98</v>
      </c>
      <c r="D254" s="8" t="s">
        <v>395</v>
      </c>
      <c r="E254" s="8" t="s">
        <v>116</v>
      </c>
      <c r="F254" s="8" t="s">
        <v>70</v>
      </c>
      <c r="G254" s="6">
        <v>45061</v>
      </c>
      <c r="H254" s="6">
        <v>45061</v>
      </c>
      <c r="I254" s="6">
        <v>45061</v>
      </c>
      <c r="J254" s="8">
        <v>73000</v>
      </c>
      <c r="K254" s="8">
        <v>72600</v>
      </c>
      <c r="L254" s="8">
        <v>73000</v>
      </c>
      <c r="M254" s="8" t="s">
        <v>396</v>
      </c>
      <c r="N254" s="8" t="s">
        <v>21</v>
      </c>
      <c r="O254" s="3" t="s">
        <v>393</v>
      </c>
    </row>
    <row r="255" spans="1:15">
      <c r="A255" s="10"/>
      <c r="B255" s="10"/>
      <c r="C255" s="10"/>
      <c r="D255" s="10"/>
      <c r="E255" s="10"/>
      <c r="F255" s="10"/>
      <c r="G255" s="11"/>
      <c r="H255" s="11"/>
      <c r="I255" s="11"/>
      <c r="J255" s="10"/>
      <c r="K255" s="10"/>
      <c r="L255" s="10"/>
      <c r="M255" s="10"/>
      <c r="N255" s="10"/>
      <c r="O255" s="4" t="s">
        <v>397</v>
      </c>
    </row>
    <row r="256" spans="1:15">
      <c r="A256" s="9"/>
      <c r="B256" s="9"/>
      <c r="C256" s="9"/>
      <c r="D256" s="9"/>
      <c r="E256" s="9"/>
      <c r="F256" s="9"/>
      <c r="G256" s="7"/>
      <c r="H256" s="7"/>
      <c r="I256" s="7"/>
      <c r="J256" s="9"/>
      <c r="K256" s="9"/>
      <c r="L256" s="9"/>
      <c r="M256" s="9"/>
      <c r="N256" s="9"/>
      <c r="O256" s="5" t="s">
        <v>398</v>
      </c>
    </row>
    <row r="257" spans="1:15" ht="120" customHeight="1">
      <c r="A257" s="8">
        <v>94</v>
      </c>
      <c r="B257" s="8" t="s">
        <v>308</v>
      </c>
      <c r="C257" s="8" t="s">
        <v>98</v>
      </c>
      <c r="D257" s="8" t="s">
        <v>399</v>
      </c>
      <c r="E257" s="8" t="s">
        <v>19</v>
      </c>
      <c r="F257" s="8" t="s">
        <v>70</v>
      </c>
      <c r="G257" s="6">
        <v>45061</v>
      </c>
      <c r="H257" s="6">
        <v>45061</v>
      </c>
      <c r="I257" s="6">
        <v>45061</v>
      </c>
      <c r="J257" s="8">
        <v>62000</v>
      </c>
      <c r="K257" s="8">
        <v>62000</v>
      </c>
      <c r="L257" s="8">
        <v>62000</v>
      </c>
      <c r="M257" s="8" t="s">
        <v>400</v>
      </c>
      <c r="N257" s="8" t="s">
        <v>21</v>
      </c>
      <c r="O257" s="3" t="s">
        <v>397</v>
      </c>
    </row>
    <row r="258" spans="1:15">
      <c r="A258" s="9"/>
      <c r="B258" s="9"/>
      <c r="C258" s="9"/>
      <c r="D258" s="9"/>
      <c r="E258" s="9"/>
      <c r="F258" s="9"/>
      <c r="G258" s="7"/>
      <c r="H258" s="7"/>
      <c r="I258" s="7"/>
      <c r="J258" s="9"/>
      <c r="K258" s="9"/>
      <c r="L258" s="9"/>
      <c r="M258" s="9"/>
      <c r="N258" s="9"/>
      <c r="O258" s="5" t="s">
        <v>401</v>
      </c>
    </row>
    <row r="259" spans="1:15" ht="90" customHeight="1">
      <c r="A259" s="8">
        <v>95</v>
      </c>
      <c r="B259" s="8" t="s">
        <v>286</v>
      </c>
      <c r="C259" s="8" t="s">
        <v>98</v>
      </c>
      <c r="D259" s="8" t="s">
        <v>402</v>
      </c>
      <c r="E259" s="8" t="s">
        <v>19</v>
      </c>
      <c r="F259" s="8" t="s">
        <v>20</v>
      </c>
      <c r="G259" s="6">
        <v>45061</v>
      </c>
      <c r="H259" s="6">
        <v>45061</v>
      </c>
      <c r="I259" s="6">
        <v>45061</v>
      </c>
      <c r="J259" s="8">
        <v>0</v>
      </c>
      <c r="K259" s="8">
        <v>1781000</v>
      </c>
      <c r="L259" s="8">
        <v>1781000</v>
      </c>
      <c r="M259" s="8" t="s">
        <v>403</v>
      </c>
      <c r="N259" s="8" t="s">
        <v>21</v>
      </c>
      <c r="O259" s="3" t="s">
        <v>404</v>
      </c>
    </row>
    <row r="260" spans="1:15">
      <c r="A260" s="9"/>
      <c r="B260" s="9"/>
      <c r="C260" s="9"/>
      <c r="D260" s="9"/>
      <c r="E260" s="9"/>
      <c r="F260" s="9"/>
      <c r="G260" s="7"/>
      <c r="H260" s="7"/>
      <c r="I260" s="7"/>
      <c r="J260" s="9"/>
      <c r="K260" s="9"/>
      <c r="L260" s="9"/>
      <c r="M260" s="9"/>
      <c r="N260" s="9"/>
      <c r="O260" s="5" t="s">
        <v>405</v>
      </c>
    </row>
    <row r="261" spans="1:15" ht="90" customHeight="1">
      <c r="A261" s="8">
        <v>96</v>
      </c>
      <c r="B261" s="8" t="s">
        <v>26</v>
      </c>
      <c r="C261" s="8" t="s">
        <v>109</v>
      </c>
      <c r="D261" s="8" t="s">
        <v>406</v>
      </c>
      <c r="E261" s="8" t="s">
        <v>28</v>
      </c>
      <c r="F261" s="8" t="s">
        <v>20</v>
      </c>
      <c r="G261" s="6">
        <v>45061</v>
      </c>
      <c r="H261" s="6">
        <v>45061</v>
      </c>
      <c r="I261" s="6">
        <v>45061</v>
      </c>
      <c r="J261" s="8">
        <v>325000</v>
      </c>
      <c r="K261" s="8">
        <v>325000</v>
      </c>
      <c r="L261" s="8">
        <v>325000</v>
      </c>
      <c r="M261" s="8" t="s">
        <v>407</v>
      </c>
      <c r="N261" s="8" t="s">
        <v>21</v>
      </c>
      <c r="O261" s="3" t="s">
        <v>408</v>
      </c>
    </row>
    <row r="262" spans="1:15">
      <c r="A262" s="9"/>
      <c r="B262" s="9"/>
      <c r="C262" s="9"/>
      <c r="D262" s="9"/>
      <c r="E262" s="9"/>
      <c r="F262" s="9"/>
      <c r="G262" s="7"/>
      <c r="H262" s="7"/>
      <c r="I262" s="7"/>
      <c r="J262" s="9"/>
      <c r="K262" s="9"/>
      <c r="L262" s="9"/>
      <c r="M262" s="9"/>
      <c r="N262" s="9"/>
      <c r="O262" s="5" t="s">
        <v>409</v>
      </c>
    </row>
    <row r="263" spans="1:15" ht="120" customHeight="1">
      <c r="A263" s="8">
        <v>97</v>
      </c>
      <c r="B263" s="8" t="s">
        <v>308</v>
      </c>
      <c r="C263" s="8" t="s">
        <v>350</v>
      </c>
      <c r="D263" s="8" t="s">
        <v>410</v>
      </c>
      <c r="E263" s="8" t="s">
        <v>19</v>
      </c>
      <c r="F263" s="8" t="s">
        <v>70</v>
      </c>
      <c r="G263" s="6">
        <v>45061</v>
      </c>
      <c r="H263" s="6">
        <v>45061</v>
      </c>
      <c r="I263" s="6">
        <v>45061</v>
      </c>
      <c r="J263" s="8">
        <v>193000</v>
      </c>
      <c r="K263" s="8">
        <v>192240</v>
      </c>
      <c r="L263" s="8">
        <v>0</v>
      </c>
      <c r="M263" s="8" t="s">
        <v>411</v>
      </c>
      <c r="N263" s="8" t="s">
        <v>21</v>
      </c>
      <c r="O263" s="3" t="s">
        <v>412</v>
      </c>
    </row>
    <row r="264" spans="1:15">
      <c r="A264" s="9"/>
      <c r="B264" s="9"/>
      <c r="C264" s="9"/>
      <c r="D264" s="9"/>
      <c r="E264" s="9"/>
      <c r="F264" s="9"/>
      <c r="G264" s="7"/>
      <c r="H264" s="7"/>
      <c r="I264" s="7"/>
      <c r="J264" s="9"/>
      <c r="K264" s="9"/>
      <c r="L264" s="9"/>
      <c r="M264" s="9"/>
      <c r="N264" s="9"/>
      <c r="O264" s="5" t="s">
        <v>413</v>
      </c>
    </row>
    <row r="265" spans="1:15" ht="120" customHeight="1">
      <c r="A265" s="8">
        <v>98</v>
      </c>
      <c r="B265" s="8" t="s">
        <v>308</v>
      </c>
      <c r="C265" s="8" t="s">
        <v>109</v>
      </c>
      <c r="D265" s="8" t="s">
        <v>414</v>
      </c>
      <c r="E265" s="8" t="s">
        <v>116</v>
      </c>
      <c r="F265" s="8" t="s">
        <v>63</v>
      </c>
      <c r="G265" s="6">
        <v>45061</v>
      </c>
      <c r="H265" s="6">
        <v>45061</v>
      </c>
      <c r="I265" s="6">
        <v>45061</v>
      </c>
      <c r="J265" s="8">
        <v>4500000</v>
      </c>
      <c r="K265" s="8">
        <v>3660000</v>
      </c>
      <c r="L265" s="8">
        <v>4500000</v>
      </c>
      <c r="M265" s="8" t="s">
        <v>415</v>
      </c>
      <c r="N265" s="8" t="s">
        <v>21</v>
      </c>
      <c r="O265" s="3" t="s">
        <v>416</v>
      </c>
    </row>
    <row r="266" spans="1:15">
      <c r="A266" s="9"/>
      <c r="B266" s="9"/>
      <c r="C266" s="9"/>
      <c r="D266" s="9"/>
      <c r="E266" s="9"/>
      <c r="F266" s="9"/>
      <c r="G266" s="7"/>
      <c r="H266" s="7"/>
      <c r="I266" s="7"/>
      <c r="J266" s="9"/>
      <c r="K266" s="9"/>
      <c r="L266" s="9"/>
      <c r="M266" s="9"/>
      <c r="N266" s="9"/>
      <c r="O266" s="5" t="s">
        <v>417</v>
      </c>
    </row>
    <row r="267" spans="1:15" ht="120" customHeight="1">
      <c r="A267" s="8">
        <v>99</v>
      </c>
      <c r="B267" s="8" t="s">
        <v>308</v>
      </c>
      <c r="C267" s="8" t="s">
        <v>68</v>
      </c>
      <c r="D267" s="8" t="s">
        <v>418</v>
      </c>
      <c r="E267" s="8" t="s">
        <v>116</v>
      </c>
      <c r="F267" s="8" t="s">
        <v>63</v>
      </c>
      <c r="G267" s="6">
        <v>45061</v>
      </c>
      <c r="H267" s="6">
        <v>45061</v>
      </c>
      <c r="I267" s="6">
        <v>45061</v>
      </c>
      <c r="J267" s="8">
        <v>4000000</v>
      </c>
      <c r="K267" s="8">
        <v>3660000</v>
      </c>
      <c r="L267" s="8">
        <v>4000000</v>
      </c>
      <c r="M267" s="8" t="s">
        <v>419</v>
      </c>
      <c r="N267" s="8" t="s">
        <v>21</v>
      </c>
      <c r="O267" s="3" t="s">
        <v>420</v>
      </c>
    </row>
    <row r="268" spans="1:15" ht="30">
      <c r="A268" s="9"/>
      <c r="B268" s="9"/>
      <c r="C268" s="9"/>
      <c r="D268" s="9"/>
      <c r="E268" s="9"/>
      <c r="F268" s="9"/>
      <c r="G268" s="7"/>
      <c r="H268" s="7"/>
      <c r="I268" s="7"/>
      <c r="J268" s="9"/>
      <c r="K268" s="9"/>
      <c r="L268" s="9"/>
      <c r="M268" s="9"/>
      <c r="N268" s="9"/>
      <c r="O268" s="5" t="s">
        <v>421</v>
      </c>
    </row>
    <row r="269" spans="1:15" ht="75" customHeight="1">
      <c r="A269" s="8">
        <v>100</v>
      </c>
      <c r="B269" s="8" t="s">
        <v>114</v>
      </c>
      <c r="C269" s="8" t="s">
        <v>68</v>
      </c>
      <c r="D269" s="8" t="s">
        <v>422</v>
      </c>
      <c r="E269" s="8" t="s">
        <v>19</v>
      </c>
      <c r="F269" s="8" t="s">
        <v>63</v>
      </c>
      <c r="G269" s="6">
        <v>45062</v>
      </c>
      <c r="H269" s="6">
        <v>45062</v>
      </c>
      <c r="I269" s="6">
        <v>45062</v>
      </c>
      <c r="J269" s="8">
        <v>400000</v>
      </c>
      <c r="K269" s="8">
        <v>620000</v>
      </c>
      <c r="L269" s="8">
        <v>400000</v>
      </c>
      <c r="M269" s="8" t="s">
        <v>423</v>
      </c>
      <c r="N269" s="8" t="s">
        <v>21</v>
      </c>
      <c r="O269" s="3" t="s">
        <v>424</v>
      </c>
    </row>
    <row r="270" spans="1:15" ht="30">
      <c r="A270" s="9"/>
      <c r="B270" s="9"/>
      <c r="C270" s="9"/>
      <c r="D270" s="9"/>
      <c r="E270" s="9"/>
      <c r="F270" s="9"/>
      <c r="G270" s="7"/>
      <c r="H270" s="7"/>
      <c r="I270" s="7"/>
      <c r="J270" s="9"/>
      <c r="K270" s="9"/>
      <c r="L270" s="9"/>
      <c r="M270" s="9"/>
      <c r="N270" s="9"/>
      <c r="O270" s="5" t="s">
        <v>425</v>
      </c>
    </row>
    <row r="271" spans="1:15" ht="45" customHeight="1">
      <c r="A271" s="8">
        <v>101</v>
      </c>
      <c r="B271" s="8" t="s">
        <v>114</v>
      </c>
      <c r="C271" s="8" t="s">
        <v>168</v>
      </c>
      <c r="D271" s="8" t="s">
        <v>426</v>
      </c>
      <c r="E271" s="8" t="s">
        <v>19</v>
      </c>
      <c r="F271" s="8" t="s">
        <v>20</v>
      </c>
      <c r="G271" s="6">
        <v>45063</v>
      </c>
      <c r="H271" s="6">
        <v>45063</v>
      </c>
      <c r="I271" s="6">
        <v>45063</v>
      </c>
      <c r="J271" s="8">
        <v>631000</v>
      </c>
      <c r="K271" s="8">
        <v>630500</v>
      </c>
      <c r="L271" s="8">
        <v>631000</v>
      </c>
      <c r="M271" s="8" t="s">
        <v>427</v>
      </c>
      <c r="N271" s="8" t="s">
        <v>21</v>
      </c>
      <c r="O271" s="3" t="s">
        <v>428</v>
      </c>
    </row>
    <row r="272" spans="1:15">
      <c r="A272" s="10"/>
      <c r="B272" s="10"/>
      <c r="C272" s="10"/>
      <c r="D272" s="10"/>
      <c r="E272" s="10"/>
      <c r="F272" s="10"/>
      <c r="G272" s="11"/>
      <c r="H272" s="11"/>
      <c r="I272" s="11"/>
      <c r="J272" s="10"/>
      <c r="K272" s="10"/>
      <c r="L272" s="10"/>
      <c r="M272" s="10"/>
      <c r="N272" s="10"/>
      <c r="O272" s="4" t="s">
        <v>429</v>
      </c>
    </row>
    <row r="273" spans="1:15">
      <c r="A273" s="10"/>
      <c r="B273" s="10"/>
      <c r="C273" s="10"/>
      <c r="D273" s="10"/>
      <c r="E273" s="10"/>
      <c r="F273" s="10"/>
      <c r="G273" s="11"/>
      <c r="H273" s="11"/>
      <c r="I273" s="11"/>
      <c r="J273" s="10"/>
      <c r="K273" s="10"/>
      <c r="L273" s="10"/>
      <c r="M273" s="10"/>
      <c r="N273" s="10"/>
      <c r="O273" s="4" t="s">
        <v>430</v>
      </c>
    </row>
    <row r="274" spans="1:15">
      <c r="A274" s="10"/>
      <c r="B274" s="10"/>
      <c r="C274" s="10"/>
      <c r="D274" s="10"/>
      <c r="E274" s="10"/>
      <c r="F274" s="10"/>
      <c r="G274" s="11"/>
      <c r="H274" s="11"/>
      <c r="I274" s="11"/>
      <c r="J274" s="10"/>
      <c r="K274" s="10"/>
      <c r="L274" s="10"/>
      <c r="M274" s="10"/>
      <c r="N274" s="10"/>
      <c r="O274" s="4" t="s">
        <v>431</v>
      </c>
    </row>
    <row r="275" spans="1:15">
      <c r="A275" s="10"/>
      <c r="B275" s="10"/>
      <c r="C275" s="10"/>
      <c r="D275" s="10"/>
      <c r="E275" s="10"/>
      <c r="F275" s="10"/>
      <c r="G275" s="11"/>
      <c r="H275" s="11"/>
      <c r="I275" s="11"/>
      <c r="J275" s="10"/>
      <c r="K275" s="10"/>
      <c r="L275" s="10"/>
      <c r="M275" s="10"/>
      <c r="N275" s="10"/>
      <c r="O275" s="4" t="s">
        <v>432</v>
      </c>
    </row>
    <row r="276" spans="1:15">
      <c r="A276" s="9"/>
      <c r="B276" s="9"/>
      <c r="C276" s="9"/>
      <c r="D276" s="9"/>
      <c r="E276" s="9"/>
      <c r="F276" s="9"/>
      <c r="G276" s="7"/>
      <c r="H276" s="7"/>
      <c r="I276" s="7"/>
      <c r="J276" s="9"/>
      <c r="K276" s="9"/>
      <c r="L276" s="9"/>
      <c r="M276" s="9"/>
      <c r="N276" s="9"/>
      <c r="O276" s="5" t="s">
        <v>433</v>
      </c>
    </row>
    <row r="277" spans="1:15" ht="45" customHeight="1">
      <c r="A277" s="8">
        <v>102</v>
      </c>
      <c r="B277" s="8" t="s">
        <v>114</v>
      </c>
      <c r="C277" s="8" t="s">
        <v>98</v>
      </c>
      <c r="D277" s="8" t="s">
        <v>434</v>
      </c>
      <c r="E277" s="8" t="s">
        <v>19</v>
      </c>
      <c r="F277" s="8" t="s">
        <v>20</v>
      </c>
      <c r="G277" s="6">
        <v>45063</v>
      </c>
      <c r="H277" s="6">
        <v>45063</v>
      </c>
      <c r="I277" s="6">
        <v>45063</v>
      </c>
      <c r="J277" s="8">
        <v>631000</v>
      </c>
      <c r="K277" s="8">
        <v>630500</v>
      </c>
      <c r="L277" s="8">
        <v>631000</v>
      </c>
      <c r="M277" s="8" t="s">
        <v>435</v>
      </c>
      <c r="N277" s="8" t="s">
        <v>21</v>
      </c>
      <c r="O277" s="3" t="s">
        <v>431</v>
      </c>
    </row>
    <row r="278" spans="1:15">
      <c r="A278" s="10"/>
      <c r="B278" s="10"/>
      <c r="C278" s="10"/>
      <c r="D278" s="10"/>
      <c r="E278" s="10"/>
      <c r="F278" s="10"/>
      <c r="G278" s="11"/>
      <c r="H278" s="11"/>
      <c r="I278" s="11"/>
      <c r="J278" s="10"/>
      <c r="K278" s="10"/>
      <c r="L278" s="10"/>
      <c r="M278" s="10"/>
      <c r="N278" s="10"/>
      <c r="O278" s="4" t="s">
        <v>432</v>
      </c>
    </row>
    <row r="279" spans="1:15">
      <c r="A279" s="10"/>
      <c r="B279" s="10"/>
      <c r="C279" s="10"/>
      <c r="D279" s="10"/>
      <c r="E279" s="10"/>
      <c r="F279" s="10"/>
      <c r="G279" s="11"/>
      <c r="H279" s="11"/>
      <c r="I279" s="11"/>
      <c r="J279" s="10"/>
      <c r="K279" s="10"/>
      <c r="L279" s="10"/>
      <c r="M279" s="10"/>
      <c r="N279" s="10"/>
      <c r="O279" s="4" t="s">
        <v>429</v>
      </c>
    </row>
    <row r="280" spans="1:15">
      <c r="A280" s="10"/>
      <c r="B280" s="10"/>
      <c r="C280" s="10"/>
      <c r="D280" s="10"/>
      <c r="E280" s="10"/>
      <c r="F280" s="10"/>
      <c r="G280" s="11"/>
      <c r="H280" s="11"/>
      <c r="I280" s="11"/>
      <c r="J280" s="10"/>
      <c r="K280" s="10"/>
      <c r="L280" s="10"/>
      <c r="M280" s="10"/>
      <c r="N280" s="10"/>
      <c r="O280" s="4" t="s">
        <v>436</v>
      </c>
    </row>
    <row r="281" spans="1:15">
      <c r="A281" s="9"/>
      <c r="B281" s="9"/>
      <c r="C281" s="9"/>
      <c r="D281" s="9"/>
      <c r="E281" s="9"/>
      <c r="F281" s="9"/>
      <c r="G281" s="7"/>
      <c r="H281" s="7"/>
      <c r="I281" s="7"/>
      <c r="J281" s="9"/>
      <c r="K281" s="9"/>
      <c r="L281" s="9"/>
      <c r="M281" s="9"/>
      <c r="N281" s="9"/>
      <c r="O281" s="5" t="s">
        <v>430</v>
      </c>
    </row>
    <row r="282" spans="1:15" ht="90" customHeight="1">
      <c r="A282" s="8">
        <v>103</v>
      </c>
      <c r="B282" s="8" t="s">
        <v>437</v>
      </c>
      <c r="C282" s="8" t="s">
        <v>109</v>
      </c>
      <c r="D282" s="8" t="s">
        <v>438</v>
      </c>
      <c r="E282" s="8" t="s">
        <v>19</v>
      </c>
      <c r="F282" s="8" t="s">
        <v>70</v>
      </c>
      <c r="G282" s="6">
        <v>45061</v>
      </c>
      <c r="H282" s="6">
        <v>45061</v>
      </c>
      <c r="I282" s="6">
        <v>45064</v>
      </c>
      <c r="J282" s="8">
        <v>103000</v>
      </c>
      <c r="K282" s="8">
        <v>102176</v>
      </c>
      <c r="L282" s="8">
        <v>103000</v>
      </c>
      <c r="M282" s="8" t="s">
        <v>439</v>
      </c>
      <c r="N282" s="8" t="s">
        <v>21</v>
      </c>
      <c r="O282" s="3" t="s">
        <v>440</v>
      </c>
    </row>
    <row r="283" spans="1:15">
      <c r="A283" s="9"/>
      <c r="B283" s="9"/>
      <c r="C283" s="9"/>
      <c r="D283" s="9"/>
      <c r="E283" s="9"/>
      <c r="F283" s="9"/>
      <c r="G283" s="7"/>
      <c r="H283" s="7"/>
      <c r="I283" s="7"/>
      <c r="J283" s="9"/>
      <c r="K283" s="9"/>
      <c r="L283" s="9"/>
      <c r="M283" s="9"/>
      <c r="N283" s="9"/>
      <c r="O283" s="5" t="s">
        <v>441</v>
      </c>
    </row>
    <row r="284" spans="1:15" ht="105" customHeight="1">
      <c r="A284" s="8">
        <v>104</v>
      </c>
      <c r="B284" s="8" t="s">
        <v>234</v>
      </c>
      <c r="C284" s="8" t="s">
        <v>98</v>
      </c>
      <c r="D284" s="8" t="s">
        <v>442</v>
      </c>
      <c r="E284" s="8" t="s">
        <v>19</v>
      </c>
      <c r="F284" s="8" t="s">
        <v>63</v>
      </c>
      <c r="G284" s="6">
        <v>45063</v>
      </c>
      <c r="H284" s="6">
        <v>45063</v>
      </c>
      <c r="I284" s="6">
        <v>45064</v>
      </c>
      <c r="J284" s="8">
        <v>792000</v>
      </c>
      <c r="K284" s="8">
        <v>534070</v>
      </c>
      <c r="L284" s="8">
        <v>792000</v>
      </c>
      <c r="M284" s="8" t="s">
        <v>443</v>
      </c>
      <c r="N284" s="8" t="s">
        <v>21</v>
      </c>
      <c r="O284" s="3" t="s">
        <v>444</v>
      </c>
    </row>
    <row r="285" spans="1:15">
      <c r="A285" s="9"/>
      <c r="B285" s="9"/>
      <c r="C285" s="9"/>
      <c r="D285" s="9"/>
      <c r="E285" s="9"/>
      <c r="F285" s="9"/>
      <c r="G285" s="7"/>
      <c r="H285" s="7"/>
      <c r="I285" s="7"/>
      <c r="J285" s="9"/>
      <c r="K285" s="9"/>
      <c r="L285" s="9"/>
      <c r="M285" s="9"/>
      <c r="N285" s="9"/>
      <c r="O285" s="5" t="s">
        <v>445</v>
      </c>
    </row>
    <row r="286" spans="1:15" ht="90" customHeight="1">
      <c r="A286" s="8">
        <v>105</v>
      </c>
      <c r="B286" s="8" t="s">
        <v>446</v>
      </c>
      <c r="C286" s="8" t="s">
        <v>98</v>
      </c>
      <c r="D286" s="8" t="s">
        <v>447</v>
      </c>
      <c r="E286" s="8" t="s">
        <v>19</v>
      </c>
      <c r="F286" s="8" t="s">
        <v>20</v>
      </c>
      <c r="G286" s="6">
        <v>45063</v>
      </c>
      <c r="H286" s="6">
        <v>45063</v>
      </c>
      <c r="I286" s="6">
        <v>45064</v>
      </c>
      <c r="J286" s="8">
        <v>370000</v>
      </c>
      <c r="K286" s="8">
        <v>370000</v>
      </c>
      <c r="L286" s="8">
        <v>370000</v>
      </c>
      <c r="M286" s="8" t="s">
        <v>448</v>
      </c>
      <c r="N286" s="8" t="s">
        <v>21</v>
      </c>
      <c r="O286" s="3" t="s">
        <v>449</v>
      </c>
    </row>
    <row r="287" spans="1:15">
      <c r="A287" s="9"/>
      <c r="B287" s="9"/>
      <c r="C287" s="9"/>
      <c r="D287" s="9"/>
      <c r="E287" s="9"/>
      <c r="F287" s="9"/>
      <c r="G287" s="7"/>
      <c r="H287" s="7"/>
      <c r="I287" s="7"/>
      <c r="J287" s="9"/>
      <c r="K287" s="9"/>
      <c r="L287" s="9"/>
      <c r="M287" s="9"/>
      <c r="N287" s="9"/>
      <c r="O287" s="5" t="s">
        <v>450</v>
      </c>
    </row>
    <row r="288" spans="1:15" ht="90" customHeight="1">
      <c r="A288" s="8">
        <v>106</v>
      </c>
      <c r="B288" s="8" t="s">
        <v>446</v>
      </c>
      <c r="C288" s="8" t="s">
        <v>98</v>
      </c>
      <c r="D288" s="8" t="s">
        <v>451</v>
      </c>
      <c r="E288" s="8" t="s">
        <v>19</v>
      </c>
      <c r="F288" s="8" t="s">
        <v>20</v>
      </c>
      <c r="G288" s="6">
        <v>45063</v>
      </c>
      <c r="H288" s="6">
        <v>45063</v>
      </c>
      <c r="I288" s="6">
        <v>45064</v>
      </c>
      <c r="J288" s="8">
        <v>370000</v>
      </c>
      <c r="K288" s="8">
        <v>370000</v>
      </c>
      <c r="L288" s="8">
        <v>370000</v>
      </c>
      <c r="M288" s="8" t="s">
        <v>452</v>
      </c>
      <c r="N288" s="8" t="s">
        <v>21</v>
      </c>
      <c r="O288" s="3" t="s">
        <v>449</v>
      </c>
    </row>
    <row r="289" spans="1:15">
      <c r="A289" s="9"/>
      <c r="B289" s="9"/>
      <c r="C289" s="9"/>
      <c r="D289" s="9"/>
      <c r="E289" s="9"/>
      <c r="F289" s="9"/>
      <c r="G289" s="7"/>
      <c r="H289" s="7"/>
      <c r="I289" s="7"/>
      <c r="J289" s="9"/>
      <c r="K289" s="9"/>
      <c r="L289" s="9"/>
      <c r="M289" s="9"/>
      <c r="N289" s="9"/>
      <c r="O289" s="5" t="s">
        <v>453</v>
      </c>
    </row>
    <row r="290" spans="1:15" ht="105" customHeight="1">
      <c r="A290" s="8">
        <v>107</v>
      </c>
      <c r="B290" s="8" t="s">
        <v>374</v>
      </c>
      <c r="C290" s="8" t="s">
        <v>68</v>
      </c>
      <c r="D290" s="8" t="s">
        <v>454</v>
      </c>
      <c r="E290" s="8" t="s">
        <v>116</v>
      </c>
      <c r="F290" s="8" t="s">
        <v>63</v>
      </c>
      <c r="G290" s="6">
        <v>45064</v>
      </c>
      <c r="H290" s="6">
        <v>45064</v>
      </c>
      <c r="I290" s="6">
        <v>45064</v>
      </c>
      <c r="J290" s="8">
        <v>10235704</v>
      </c>
      <c r="K290" s="8">
        <v>1984400</v>
      </c>
      <c r="L290" s="8">
        <v>10236000</v>
      </c>
      <c r="M290" s="8" t="s">
        <v>455</v>
      </c>
      <c r="N290" s="8" t="s">
        <v>21</v>
      </c>
      <c r="O290" s="3" t="s">
        <v>456</v>
      </c>
    </row>
    <row r="291" spans="1:15" ht="30">
      <c r="A291" s="9"/>
      <c r="B291" s="9"/>
      <c r="C291" s="9"/>
      <c r="D291" s="9"/>
      <c r="E291" s="9"/>
      <c r="F291" s="9"/>
      <c r="G291" s="7"/>
      <c r="H291" s="7"/>
      <c r="I291" s="7"/>
      <c r="J291" s="9"/>
      <c r="K291" s="9"/>
      <c r="L291" s="9"/>
      <c r="M291" s="9"/>
      <c r="N291" s="9"/>
      <c r="O291" s="5" t="s">
        <v>457</v>
      </c>
    </row>
    <row r="292" spans="1:15" ht="120" customHeight="1">
      <c r="A292" s="8">
        <v>108</v>
      </c>
      <c r="B292" s="8" t="s">
        <v>124</v>
      </c>
      <c r="C292" s="8" t="s">
        <v>98</v>
      </c>
      <c r="D292" s="8" t="s">
        <v>458</v>
      </c>
      <c r="E292" s="8" t="s">
        <v>116</v>
      </c>
      <c r="F292" s="8" t="s">
        <v>63</v>
      </c>
      <c r="G292" s="6">
        <v>45064</v>
      </c>
      <c r="H292" s="6">
        <v>45064</v>
      </c>
      <c r="I292" s="6">
        <v>45064</v>
      </c>
      <c r="J292" s="8">
        <v>0</v>
      </c>
      <c r="K292" s="8">
        <v>304000</v>
      </c>
      <c r="L292" s="8">
        <v>304000</v>
      </c>
      <c r="M292" s="8" t="s">
        <v>459</v>
      </c>
      <c r="N292" s="8" t="s">
        <v>21</v>
      </c>
      <c r="O292" s="3" t="s">
        <v>460</v>
      </c>
    </row>
    <row r="293" spans="1:15">
      <c r="A293" s="9"/>
      <c r="B293" s="9"/>
      <c r="C293" s="9"/>
      <c r="D293" s="9"/>
      <c r="E293" s="9"/>
      <c r="F293" s="9"/>
      <c r="G293" s="7"/>
      <c r="H293" s="7"/>
      <c r="I293" s="7"/>
      <c r="J293" s="9"/>
      <c r="K293" s="9"/>
      <c r="L293" s="9"/>
      <c r="M293" s="9"/>
      <c r="N293" s="9"/>
      <c r="O293" s="5" t="s">
        <v>461</v>
      </c>
    </row>
    <row r="294" spans="1:15" ht="60" customHeight="1">
      <c r="A294" s="8">
        <v>109</v>
      </c>
      <c r="B294" s="8" t="s">
        <v>308</v>
      </c>
      <c r="C294" s="8" t="s">
        <v>17</v>
      </c>
      <c r="D294" s="8" t="s">
        <v>462</v>
      </c>
      <c r="E294" s="8" t="s">
        <v>28</v>
      </c>
      <c r="F294" s="8" t="s">
        <v>20</v>
      </c>
      <c r="G294" s="6">
        <v>45065</v>
      </c>
      <c r="H294" s="6">
        <v>45064</v>
      </c>
      <c r="I294" s="6">
        <v>45065</v>
      </c>
      <c r="J294" s="8">
        <v>300000</v>
      </c>
      <c r="K294" s="8">
        <v>1612000</v>
      </c>
      <c r="L294" s="8">
        <v>300000</v>
      </c>
      <c r="M294" s="8" t="s">
        <v>463</v>
      </c>
      <c r="N294" s="8" t="s">
        <v>21</v>
      </c>
      <c r="O294" s="3" t="s">
        <v>464</v>
      </c>
    </row>
    <row r="295" spans="1:15" ht="45">
      <c r="A295" s="9"/>
      <c r="B295" s="9"/>
      <c r="C295" s="9"/>
      <c r="D295" s="9"/>
      <c r="E295" s="9"/>
      <c r="F295" s="9"/>
      <c r="G295" s="7"/>
      <c r="H295" s="7"/>
      <c r="I295" s="7"/>
      <c r="J295" s="9"/>
      <c r="K295" s="9"/>
      <c r="L295" s="9"/>
      <c r="M295" s="9"/>
      <c r="N295" s="9"/>
      <c r="O295" s="5" t="s">
        <v>465</v>
      </c>
    </row>
    <row r="296" spans="1:15" ht="75" customHeight="1">
      <c r="A296" s="8">
        <v>110</v>
      </c>
      <c r="B296" s="8" t="s">
        <v>308</v>
      </c>
      <c r="C296" s="8" t="s">
        <v>17</v>
      </c>
      <c r="D296" s="8" t="s">
        <v>466</v>
      </c>
      <c r="E296" s="8" t="s">
        <v>19</v>
      </c>
      <c r="F296" s="8" t="s">
        <v>20</v>
      </c>
      <c r="G296" s="6">
        <v>45065</v>
      </c>
      <c r="H296" s="6">
        <v>45058</v>
      </c>
      <c r="I296" s="6">
        <v>45065</v>
      </c>
      <c r="J296" s="8">
        <v>0</v>
      </c>
      <c r="K296" s="8">
        <v>507000</v>
      </c>
      <c r="L296" s="8">
        <v>200000</v>
      </c>
      <c r="M296" s="8" t="s">
        <v>467</v>
      </c>
      <c r="N296" s="8" t="s">
        <v>43</v>
      </c>
      <c r="O296" s="3" t="s">
        <v>468</v>
      </c>
    </row>
    <row r="297" spans="1:15" ht="30">
      <c r="A297" s="9"/>
      <c r="B297" s="9"/>
      <c r="C297" s="9"/>
      <c r="D297" s="9"/>
      <c r="E297" s="9"/>
      <c r="F297" s="9"/>
      <c r="G297" s="7"/>
      <c r="H297" s="7"/>
      <c r="I297" s="7"/>
      <c r="J297" s="9"/>
      <c r="K297" s="9"/>
      <c r="L297" s="9"/>
      <c r="M297" s="9"/>
      <c r="N297" s="9"/>
      <c r="O297" s="5" t="s">
        <v>382</v>
      </c>
    </row>
    <row r="298" spans="1:15" ht="75" customHeight="1">
      <c r="A298" s="8">
        <v>111</v>
      </c>
      <c r="B298" s="8" t="s">
        <v>308</v>
      </c>
      <c r="C298" s="8" t="s">
        <v>17</v>
      </c>
      <c r="D298" s="8" t="s">
        <v>469</v>
      </c>
      <c r="E298" s="8" t="s">
        <v>19</v>
      </c>
      <c r="F298" s="8" t="s">
        <v>20</v>
      </c>
      <c r="G298" s="6">
        <v>45065</v>
      </c>
      <c r="H298" s="6">
        <v>45058</v>
      </c>
      <c r="I298" s="6">
        <v>45065</v>
      </c>
      <c r="J298" s="8">
        <v>200000</v>
      </c>
      <c r="K298" s="8">
        <v>130000</v>
      </c>
      <c r="L298" s="8">
        <v>200000</v>
      </c>
      <c r="M298" s="8" t="s">
        <v>467</v>
      </c>
      <c r="N298" s="8" t="s">
        <v>21</v>
      </c>
      <c r="O298" s="3" t="s">
        <v>468</v>
      </c>
    </row>
    <row r="299" spans="1:15" ht="30">
      <c r="A299" s="9"/>
      <c r="B299" s="9"/>
      <c r="C299" s="9"/>
      <c r="D299" s="9"/>
      <c r="E299" s="9"/>
      <c r="F299" s="9"/>
      <c r="G299" s="7"/>
      <c r="H299" s="7"/>
      <c r="I299" s="7"/>
      <c r="J299" s="9"/>
      <c r="K299" s="9"/>
      <c r="L299" s="9"/>
      <c r="M299" s="9"/>
      <c r="N299" s="9"/>
      <c r="O299" s="5" t="s">
        <v>382</v>
      </c>
    </row>
    <row r="300" spans="1:15" ht="60" customHeight="1">
      <c r="A300" s="8">
        <v>112</v>
      </c>
      <c r="B300" s="8" t="s">
        <v>308</v>
      </c>
      <c r="C300" s="8" t="s">
        <v>17</v>
      </c>
      <c r="D300" s="8" t="s">
        <v>470</v>
      </c>
      <c r="E300" s="8" t="s">
        <v>28</v>
      </c>
      <c r="F300" s="8" t="s">
        <v>20</v>
      </c>
      <c r="G300" s="6">
        <v>45065</v>
      </c>
      <c r="H300" s="6">
        <v>45064</v>
      </c>
      <c r="I300" s="6">
        <v>45065</v>
      </c>
      <c r="J300" s="8">
        <v>300000</v>
      </c>
      <c r="K300" s="8">
        <v>2431000</v>
      </c>
      <c r="L300" s="8">
        <v>300000</v>
      </c>
      <c r="M300" s="8" t="s">
        <v>471</v>
      </c>
      <c r="N300" s="8" t="s">
        <v>21</v>
      </c>
      <c r="O300" s="3" t="s">
        <v>472</v>
      </c>
    </row>
    <row r="301" spans="1:15" ht="45">
      <c r="A301" s="9"/>
      <c r="B301" s="9"/>
      <c r="C301" s="9"/>
      <c r="D301" s="9"/>
      <c r="E301" s="9"/>
      <c r="F301" s="9"/>
      <c r="G301" s="7"/>
      <c r="H301" s="7"/>
      <c r="I301" s="7"/>
      <c r="J301" s="9"/>
      <c r="K301" s="9"/>
      <c r="L301" s="9"/>
      <c r="M301" s="9"/>
      <c r="N301" s="9"/>
      <c r="O301" s="5" t="s">
        <v>465</v>
      </c>
    </row>
    <row r="302" spans="1:15" ht="60" customHeight="1">
      <c r="A302" s="8">
        <v>113</v>
      </c>
      <c r="B302" s="8" t="s">
        <v>308</v>
      </c>
      <c r="C302" s="8" t="s">
        <v>17</v>
      </c>
      <c r="D302" s="8" t="s">
        <v>473</v>
      </c>
      <c r="E302" s="8" t="s">
        <v>19</v>
      </c>
      <c r="F302" s="8" t="s">
        <v>20</v>
      </c>
      <c r="G302" s="6">
        <v>45065</v>
      </c>
      <c r="H302" s="6">
        <v>45058</v>
      </c>
      <c r="I302" s="6">
        <v>45065</v>
      </c>
      <c r="J302" s="8">
        <v>300000</v>
      </c>
      <c r="K302" s="8">
        <v>1352000</v>
      </c>
      <c r="L302" s="8">
        <v>300000</v>
      </c>
      <c r="M302" s="8" t="s">
        <v>474</v>
      </c>
      <c r="N302" s="8" t="s">
        <v>21</v>
      </c>
      <c r="O302" s="3" t="s">
        <v>475</v>
      </c>
    </row>
    <row r="303" spans="1:15" ht="30">
      <c r="A303" s="9"/>
      <c r="B303" s="9"/>
      <c r="C303" s="9"/>
      <c r="D303" s="9"/>
      <c r="E303" s="9"/>
      <c r="F303" s="9"/>
      <c r="G303" s="7"/>
      <c r="H303" s="7"/>
      <c r="I303" s="7"/>
      <c r="J303" s="9"/>
      <c r="K303" s="9"/>
      <c r="L303" s="9"/>
      <c r="M303" s="9"/>
      <c r="N303" s="9"/>
      <c r="O303" s="5" t="s">
        <v>382</v>
      </c>
    </row>
    <row r="304" spans="1:15" ht="75" customHeight="1">
      <c r="A304" s="8">
        <v>114</v>
      </c>
      <c r="B304" s="8" t="s">
        <v>124</v>
      </c>
      <c r="C304" s="8" t="s">
        <v>17</v>
      </c>
      <c r="D304" s="8" t="s">
        <v>476</v>
      </c>
      <c r="E304" s="8" t="s">
        <v>28</v>
      </c>
      <c r="F304" s="8" t="s">
        <v>20</v>
      </c>
      <c r="G304" s="6">
        <v>45065</v>
      </c>
      <c r="H304" s="6">
        <v>45065</v>
      </c>
      <c r="I304" s="6">
        <v>45065</v>
      </c>
      <c r="J304" s="8">
        <v>300000</v>
      </c>
      <c r="K304" s="8">
        <v>1690000</v>
      </c>
      <c r="L304" s="8">
        <v>300000</v>
      </c>
      <c r="M304" s="8" t="s">
        <v>477</v>
      </c>
      <c r="N304" s="8" t="s">
        <v>21</v>
      </c>
      <c r="O304" s="3" t="s">
        <v>478</v>
      </c>
    </row>
    <row r="305" spans="1:15" ht="30">
      <c r="A305" s="9"/>
      <c r="B305" s="9"/>
      <c r="C305" s="9"/>
      <c r="D305" s="9"/>
      <c r="E305" s="9"/>
      <c r="F305" s="9"/>
      <c r="G305" s="7"/>
      <c r="H305" s="7"/>
      <c r="I305" s="7"/>
      <c r="J305" s="9"/>
      <c r="K305" s="9"/>
      <c r="L305" s="9"/>
      <c r="M305" s="9"/>
      <c r="N305" s="9"/>
      <c r="O305" s="5" t="s">
        <v>479</v>
      </c>
    </row>
    <row r="306" spans="1:15" ht="60" customHeight="1">
      <c r="A306" s="8">
        <v>115</v>
      </c>
      <c r="B306" s="8" t="s">
        <v>308</v>
      </c>
      <c r="C306" s="8" t="s">
        <v>17</v>
      </c>
      <c r="D306" s="8" t="s">
        <v>480</v>
      </c>
      <c r="E306" s="8" t="s">
        <v>19</v>
      </c>
      <c r="F306" s="8" t="s">
        <v>20</v>
      </c>
      <c r="G306" s="6">
        <v>45065</v>
      </c>
      <c r="H306" s="6">
        <v>45065</v>
      </c>
      <c r="I306" s="6">
        <v>45065</v>
      </c>
      <c r="J306" s="8">
        <v>300000</v>
      </c>
      <c r="K306" s="8">
        <v>2197000</v>
      </c>
      <c r="L306" s="8">
        <v>300000</v>
      </c>
      <c r="M306" s="8" t="s">
        <v>481</v>
      </c>
      <c r="N306" s="8" t="s">
        <v>21</v>
      </c>
      <c r="O306" s="3" t="s">
        <v>482</v>
      </c>
    </row>
    <row r="307" spans="1:15" ht="30">
      <c r="A307" s="9"/>
      <c r="B307" s="9"/>
      <c r="C307" s="9"/>
      <c r="D307" s="9"/>
      <c r="E307" s="9"/>
      <c r="F307" s="9"/>
      <c r="G307" s="7"/>
      <c r="H307" s="7"/>
      <c r="I307" s="7"/>
      <c r="J307" s="9"/>
      <c r="K307" s="9"/>
      <c r="L307" s="9"/>
      <c r="M307" s="9"/>
      <c r="N307" s="9"/>
      <c r="O307" s="5" t="s">
        <v>382</v>
      </c>
    </row>
    <row r="308" spans="1:15" ht="75" customHeight="1">
      <c r="A308" s="8">
        <v>116</v>
      </c>
      <c r="B308" s="8" t="s">
        <v>124</v>
      </c>
      <c r="C308" s="8" t="s">
        <v>75</v>
      </c>
      <c r="D308" s="8" t="s">
        <v>483</v>
      </c>
      <c r="E308" s="8" t="s">
        <v>28</v>
      </c>
      <c r="F308" s="8" t="s">
        <v>20</v>
      </c>
      <c r="G308" s="6">
        <v>45066</v>
      </c>
      <c r="H308" s="6">
        <v>45066</v>
      </c>
      <c r="I308" s="6">
        <v>45066</v>
      </c>
      <c r="J308" s="8">
        <v>465000</v>
      </c>
      <c r="K308" s="8">
        <v>465000</v>
      </c>
      <c r="L308" s="8">
        <v>465000</v>
      </c>
      <c r="M308" s="8" t="s">
        <v>484</v>
      </c>
      <c r="N308" s="8" t="s">
        <v>367</v>
      </c>
      <c r="O308" s="3" t="s">
        <v>485</v>
      </c>
    </row>
    <row r="309" spans="1:15" ht="30">
      <c r="A309" s="9"/>
      <c r="B309" s="9"/>
      <c r="C309" s="9"/>
      <c r="D309" s="9"/>
      <c r="E309" s="9"/>
      <c r="F309" s="9"/>
      <c r="G309" s="7"/>
      <c r="H309" s="7"/>
      <c r="I309" s="7"/>
      <c r="J309" s="9"/>
      <c r="K309" s="9"/>
      <c r="L309" s="9"/>
      <c r="M309" s="9"/>
      <c r="N309" s="9"/>
      <c r="O309" s="5" t="s">
        <v>486</v>
      </c>
    </row>
    <row r="310" spans="1:15" ht="90" customHeight="1">
      <c r="A310" s="8">
        <v>117</v>
      </c>
      <c r="B310" s="8" t="s">
        <v>124</v>
      </c>
      <c r="C310" s="8" t="s">
        <v>75</v>
      </c>
      <c r="D310" s="8" t="s">
        <v>487</v>
      </c>
      <c r="E310" s="8" t="s">
        <v>28</v>
      </c>
      <c r="F310" s="8" t="s">
        <v>20</v>
      </c>
      <c r="G310" s="6">
        <v>45066</v>
      </c>
      <c r="H310" s="6">
        <v>45066</v>
      </c>
      <c r="I310" s="6">
        <v>45066</v>
      </c>
      <c r="J310" s="8">
        <v>465000</v>
      </c>
      <c r="K310" s="8">
        <v>465000</v>
      </c>
      <c r="L310" s="8">
        <v>465000</v>
      </c>
      <c r="M310" s="8" t="s">
        <v>484</v>
      </c>
      <c r="N310" s="8" t="s">
        <v>92</v>
      </c>
      <c r="O310" s="3" t="s">
        <v>485</v>
      </c>
    </row>
    <row r="311" spans="1:15" ht="30">
      <c r="A311" s="9"/>
      <c r="B311" s="9"/>
      <c r="C311" s="9"/>
      <c r="D311" s="9"/>
      <c r="E311" s="9"/>
      <c r="F311" s="9"/>
      <c r="G311" s="7"/>
      <c r="H311" s="7"/>
      <c r="I311" s="7"/>
      <c r="J311" s="9"/>
      <c r="K311" s="9"/>
      <c r="L311" s="9"/>
      <c r="M311" s="9"/>
      <c r="N311" s="9"/>
      <c r="O311" s="5" t="s">
        <v>486</v>
      </c>
    </row>
    <row r="312" spans="1:15" ht="90" customHeight="1">
      <c r="A312" s="8">
        <v>118</v>
      </c>
      <c r="B312" s="8" t="s">
        <v>16</v>
      </c>
      <c r="C312" s="8" t="s">
        <v>17</v>
      </c>
      <c r="D312" s="8" t="s">
        <v>488</v>
      </c>
      <c r="E312" s="8" t="s">
        <v>19</v>
      </c>
      <c r="F312" s="8" t="s">
        <v>20</v>
      </c>
      <c r="G312" s="6">
        <v>45066</v>
      </c>
      <c r="H312" s="6">
        <v>45065</v>
      </c>
      <c r="I312" s="6">
        <v>45066</v>
      </c>
      <c r="J312" s="8">
        <v>200000</v>
      </c>
      <c r="K312" s="8">
        <v>2691000</v>
      </c>
      <c r="L312" s="8">
        <v>200000</v>
      </c>
      <c r="M312" s="8" t="s">
        <v>489</v>
      </c>
      <c r="N312" s="8" t="s">
        <v>21</v>
      </c>
      <c r="O312" s="3" t="s">
        <v>22</v>
      </c>
    </row>
    <row r="313" spans="1:15">
      <c r="A313" s="9"/>
      <c r="B313" s="9"/>
      <c r="C313" s="9"/>
      <c r="D313" s="9"/>
      <c r="E313" s="9"/>
      <c r="F313" s="9"/>
      <c r="G313" s="7"/>
      <c r="H313" s="7"/>
      <c r="I313" s="7"/>
      <c r="J313" s="9"/>
      <c r="K313" s="9"/>
      <c r="L313" s="9"/>
      <c r="M313" s="9"/>
      <c r="N313" s="9"/>
      <c r="O313" s="5" t="s">
        <v>490</v>
      </c>
    </row>
    <row r="314" spans="1:15" ht="75" customHeight="1">
      <c r="A314" s="8">
        <v>119</v>
      </c>
      <c r="B314" s="8" t="s">
        <v>16</v>
      </c>
      <c r="C314" s="8" t="s">
        <v>17</v>
      </c>
      <c r="D314" s="8" t="s">
        <v>491</v>
      </c>
      <c r="E314" s="8" t="s">
        <v>19</v>
      </c>
      <c r="F314" s="8" t="s">
        <v>20</v>
      </c>
      <c r="G314" s="6">
        <v>45066</v>
      </c>
      <c r="H314" s="6">
        <v>45065</v>
      </c>
      <c r="I314" s="6">
        <v>45066</v>
      </c>
      <c r="J314" s="8">
        <v>300000</v>
      </c>
      <c r="K314" s="8">
        <v>6318000</v>
      </c>
      <c r="L314" s="8">
        <v>300000</v>
      </c>
      <c r="M314" s="8" t="s">
        <v>492</v>
      </c>
      <c r="N314" s="8" t="s">
        <v>21</v>
      </c>
      <c r="O314" s="3" t="s">
        <v>493</v>
      </c>
    </row>
    <row r="315" spans="1:15">
      <c r="A315" s="9"/>
      <c r="B315" s="9"/>
      <c r="C315" s="9"/>
      <c r="D315" s="9"/>
      <c r="E315" s="9"/>
      <c r="F315" s="9"/>
      <c r="G315" s="7"/>
      <c r="H315" s="7"/>
      <c r="I315" s="7"/>
      <c r="J315" s="9"/>
      <c r="K315" s="9"/>
      <c r="L315" s="9"/>
      <c r="M315" s="9"/>
      <c r="N315" s="9"/>
      <c r="O315" s="5" t="s">
        <v>22</v>
      </c>
    </row>
    <row r="316" spans="1:15" ht="90" customHeight="1">
      <c r="A316" s="8">
        <v>120</v>
      </c>
      <c r="B316" s="8" t="s">
        <v>16</v>
      </c>
      <c r="C316" s="8" t="s">
        <v>17</v>
      </c>
      <c r="D316" s="8" t="s">
        <v>494</v>
      </c>
      <c r="E316" s="8" t="s">
        <v>19</v>
      </c>
      <c r="F316" s="8" t="s">
        <v>20</v>
      </c>
      <c r="G316" s="6">
        <v>45066</v>
      </c>
      <c r="H316" s="6">
        <v>45065</v>
      </c>
      <c r="I316" s="6">
        <v>45066</v>
      </c>
      <c r="J316" s="8">
        <v>300000</v>
      </c>
      <c r="K316" s="8">
        <v>3900000</v>
      </c>
      <c r="L316" s="8">
        <v>300000</v>
      </c>
      <c r="M316" s="8" t="s">
        <v>495</v>
      </c>
      <c r="N316" s="8" t="s">
        <v>21</v>
      </c>
      <c r="O316" s="3" t="s">
        <v>496</v>
      </c>
    </row>
    <row r="317" spans="1:15">
      <c r="A317" s="9"/>
      <c r="B317" s="9"/>
      <c r="C317" s="9"/>
      <c r="D317" s="9"/>
      <c r="E317" s="9"/>
      <c r="F317" s="9"/>
      <c r="G317" s="7"/>
      <c r="H317" s="7"/>
      <c r="I317" s="7"/>
      <c r="J317" s="9"/>
      <c r="K317" s="9"/>
      <c r="L317" s="9"/>
      <c r="M317" s="9"/>
      <c r="N317" s="9"/>
      <c r="O317" s="5" t="s">
        <v>22</v>
      </c>
    </row>
    <row r="318" spans="1:15" ht="90" customHeight="1">
      <c r="A318" s="8">
        <v>121</v>
      </c>
      <c r="B318" s="8" t="s">
        <v>26</v>
      </c>
      <c r="C318" s="8" t="s">
        <v>17</v>
      </c>
      <c r="D318" s="8" t="s">
        <v>497</v>
      </c>
      <c r="E318" s="8" t="s">
        <v>19</v>
      </c>
      <c r="F318" s="8" t="s">
        <v>20</v>
      </c>
      <c r="G318" s="6">
        <v>45066</v>
      </c>
      <c r="H318" s="6">
        <v>45045</v>
      </c>
      <c r="I318" s="6">
        <v>45066</v>
      </c>
      <c r="J318" s="8">
        <v>100000</v>
      </c>
      <c r="K318" s="8">
        <v>650000</v>
      </c>
      <c r="L318" s="8">
        <v>100000</v>
      </c>
      <c r="M318" s="8" t="s">
        <v>498</v>
      </c>
      <c r="N318" s="8" t="s">
        <v>21</v>
      </c>
      <c r="O318" s="3" t="s">
        <v>499</v>
      </c>
    </row>
    <row r="319" spans="1:15">
      <c r="A319" s="9"/>
      <c r="B319" s="9"/>
      <c r="C319" s="9"/>
      <c r="D319" s="9"/>
      <c r="E319" s="9"/>
      <c r="F319" s="9"/>
      <c r="G319" s="7"/>
      <c r="H319" s="7"/>
      <c r="I319" s="7"/>
      <c r="J319" s="9"/>
      <c r="K319" s="9"/>
      <c r="L319" s="9"/>
      <c r="M319" s="9"/>
      <c r="N319" s="9"/>
      <c r="O319" s="5" t="s">
        <v>22</v>
      </c>
    </row>
    <row r="320" spans="1:15" ht="90" customHeight="1">
      <c r="A320" s="8">
        <v>122</v>
      </c>
      <c r="B320" s="8" t="s">
        <v>26</v>
      </c>
      <c r="C320" s="8" t="s">
        <v>17</v>
      </c>
      <c r="D320" s="8" t="s">
        <v>500</v>
      </c>
      <c r="E320" s="8" t="s">
        <v>19</v>
      </c>
      <c r="F320" s="8" t="s">
        <v>20</v>
      </c>
      <c r="G320" s="6">
        <v>45066</v>
      </c>
      <c r="H320" s="6">
        <v>45045</v>
      </c>
      <c r="I320" s="6">
        <v>45066</v>
      </c>
      <c r="J320" s="8">
        <v>100000</v>
      </c>
      <c r="K320" s="8">
        <v>520000</v>
      </c>
      <c r="L320" s="8">
        <v>100000</v>
      </c>
      <c r="M320" s="8" t="s">
        <v>501</v>
      </c>
      <c r="N320" s="8" t="s">
        <v>21</v>
      </c>
      <c r="O320" s="3" t="s">
        <v>502</v>
      </c>
    </row>
    <row r="321" spans="1:15">
      <c r="A321" s="9"/>
      <c r="B321" s="9"/>
      <c r="C321" s="9"/>
      <c r="D321" s="9"/>
      <c r="E321" s="9"/>
      <c r="F321" s="9"/>
      <c r="G321" s="7"/>
      <c r="H321" s="7"/>
      <c r="I321" s="7"/>
      <c r="J321" s="9"/>
      <c r="K321" s="9"/>
      <c r="L321" s="9"/>
      <c r="M321" s="9"/>
      <c r="N321" s="9"/>
      <c r="O321" s="5" t="s">
        <v>22</v>
      </c>
    </row>
    <row r="322" spans="1:15" ht="90" customHeight="1">
      <c r="A322" s="8">
        <v>123</v>
      </c>
      <c r="B322" s="8" t="s">
        <v>26</v>
      </c>
      <c r="C322" s="8" t="s">
        <v>17</v>
      </c>
      <c r="D322" s="8" t="s">
        <v>503</v>
      </c>
      <c r="E322" s="8" t="s">
        <v>19</v>
      </c>
      <c r="F322" s="8" t="s">
        <v>20</v>
      </c>
      <c r="G322" s="6">
        <v>45066</v>
      </c>
      <c r="H322" s="6">
        <v>45043</v>
      </c>
      <c r="I322" s="6">
        <v>45066</v>
      </c>
      <c r="J322" s="8">
        <v>100000</v>
      </c>
      <c r="K322" s="8">
        <v>611000</v>
      </c>
      <c r="L322" s="8">
        <v>100000</v>
      </c>
      <c r="M322" s="8" t="s">
        <v>504</v>
      </c>
      <c r="N322" s="8" t="s">
        <v>21</v>
      </c>
      <c r="O322" s="3" t="s">
        <v>505</v>
      </c>
    </row>
    <row r="323" spans="1:15">
      <c r="A323" s="9"/>
      <c r="B323" s="9"/>
      <c r="C323" s="9"/>
      <c r="D323" s="9"/>
      <c r="E323" s="9"/>
      <c r="F323" s="9"/>
      <c r="G323" s="7"/>
      <c r="H323" s="7"/>
      <c r="I323" s="7"/>
      <c r="J323" s="9"/>
      <c r="K323" s="9"/>
      <c r="L323" s="9"/>
      <c r="M323" s="9"/>
      <c r="N323" s="9"/>
      <c r="O323" s="5" t="s">
        <v>22</v>
      </c>
    </row>
    <row r="324" spans="1:15" ht="90" customHeight="1">
      <c r="A324" s="8">
        <v>124</v>
      </c>
      <c r="B324" s="8" t="s">
        <v>108</v>
      </c>
      <c r="C324" s="8" t="s">
        <v>17</v>
      </c>
      <c r="D324" s="8" t="s">
        <v>506</v>
      </c>
      <c r="E324" s="8" t="s">
        <v>19</v>
      </c>
      <c r="F324" s="8" t="s">
        <v>20</v>
      </c>
      <c r="G324" s="6">
        <v>45066</v>
      </c>
      <c r="H324" s="6">
        <v>45065</v>
      </c>
      <c r="I324" s="6">
        <v>45066</v>
      </c>
      <c r="J324" s="8">
        <v>300000</v>
      </c>
      <c r="K324" s="8">
        <v>3835000</v>
      </c>
      <c r="L324" s="8">
        <v>300000</v>
      </c>
      <c r="M324" s="8" t="s">
        <v>507</v>
      </c>
      <c r="N324" s="8" t="s">
        <v>21</v>
      </c>
      <c r="O324" s="3" t="s">
        <v>508</v>
      </c>
    </row>
    <row r="325" spans="1:15">
      <c r="A325" s="9"/>
      <c r="B325" s="9"/>
      <c r="C325" s="9"/>
      <c r="D325" s="9"/>
      <c r="E325" s="9"/>
      <c r="F325" s="9"/>
      <c r="G325" s="7"/>
      <c r="H325" s="7"/>
      <c r="I325" s="7"/>
      <c r="J325" s="9"/>
      <c r="K325" s="9"/>
      <c r="L325" s="9"/>
      <c r="M325" s="9"/>
      <c r="N325" s="9"/>
      <c r="O325" s="5" t="s">
        <v>22</v>
      </c>
    </row>
    <row r="326" spans="1:15" ht="90" customHeight="1">
      <c r="A326" s="8">
        <v>125</v>
      </c>
      <c r="B326" s="8" t="s">
        <v>26</v>
      </c>
      <c r="C326" s="8" t="s">
        <v>17</v>
      </c>
      <c r="D326" s="8" t="s">
        <v>509</v>
      </c>
      <c r="E326" s="8" t="s">
        <v>19</v>
      </c>
      <c r="F326" s="8" t="s">
        <v>20</v>
      </c>
      <c r="G326" s="6">
        <v>45066</v>
      </c>
      <c r="H326" s="6">
        <v>45065</v>
      </c>
      <c r="I326" s="6">
        <v>45066</v>
      </c>
      <c r="J326" s="8">
        <v>100000</v>
      </c>
      <c r="K326" s="8">
        <v>1040000</v>
      </c>
      <c r="L326" s="8">
        <v>100000</v>
      </c>
      <c r="M326" s="8" t="s">
        <v>510</v>
      </c>
      <c r="N326" s="8" t="s">
        <v>21</v>
      </c>
      <c r="O326" s="3" t="s">
        <v>511</v>
      </c>
    </row>
    <row r="327" spans="1:15">
      <c r="A327" s="9"/>
      <c r="B327" s="9"/>
      <c r="C327" s="9"/>
      <c r="D327" s="9"/>
      <c r="E327" s="9"/>
      <c r="F327" s="9"/>
      <c r="G327" s="7"/>
      <c r="H327" s="7"/>
      <c r="I327" s="7"/>
      <c r="J327" s="9"/>
      <c r="K327" s="9"/>
      <c r="L327" s="9"/>
      <c r="M327" s="9"/>
      <c r="N327" s="9"/>
      <c r="O327" s="5" t="s">
        <v>22</v>
      </c>
    </row>
    <row r="328" spans="1:15" ht="75" customHeight="1">
      <c r="A328" s="8">
        <v>126</v>
      </c>
      <c r="B328" s="8" t="s">
        <v>374</v>
      </c>
      <c r="C328" s="8" t="s">
        <v>17</v>
      </c>
      <c r="D328" s="8" t="s">
        <v>512</v>
      </c>
      <c r="E328" s="8" t="s">
        <v>28</v>
      </c>
      <c r="F328" s="8" t="s">
        <v>20</v>
      </c>
      <c r="G328" s="6">
        <v>45066</v>
      </c>
      <c r="H328" s="6">
        <v>45065</v>
      </c>
      <c r="I328" s="6">
        <v>45066</v>
      </c>
      <c r="J328" s="8">
        <v>100000</v>
      </c>
      <c r="K328" s="8">
        <v>975000</v>
      </c>
      <c r="L328" s="8">
        <v>100000</v>
      </c>
      <c r="M328" s="8" t="s">
        <v>513</v>
      </c>
      <c r="N328" s="8" t="s">
        <v>21</v>
      </c>
      <c r="O328" s="3" t="s">
        <v>514</v>
      </c>
    </row>
    <row r="329" spans="1:15">
      <c r="A329" s="9"/>
      <c r="B329" s="9"/>
      <c r="C329" s="9"/>
      <c r="D329" s="9"/>
      <c r="E329" s="9"/>
      <c r="F329" s="9"/>
      <c r="G329" s="7"/>
      <c r="H329" s="7"/>
      <c r="I329" s="7"/>
      <c r="J329" s="9"/>
      <c r="K329" s="9"/>
      <c r="L329" s="9"/>
      <c r="M329" s="9"/>
      <c r="N329" s="9"/>
      <c r="O329" s="5" t="s">
        <v>515</v>
      </c>
    </row>
    <row r="330" spans="1:15" ht="75" customHeight="1">
      <c r="A330" s="8">
        <v>127</v>
      </c>
      <c r="B330" s="8" t="s">
        <v>308</v>
      </c>
      <c r="C330" s="8" t="s">
        <v>75</v>
      </c>
      <c r="D330" s="8" t="s">
        <v>516</v>
      </c>
      <c r="E330" s="8" t="s">
        <v>28</v>
      </c>
      <c r="F330" s="8" t="s">
        <v>63</v>
      </c>
      <c r="G330" s="6">
        <v>45068</v>
      </c>
      <c r="H330" s="6">
        <v>45068</v>
      </c>
      <c r="I330" s="6">
        <v>45068</v>
      </c>
      <c r="J330" s="8">
        <v>1018000</v>
      </c>
      <c r="K330" s="8">
        <v>913360</v>
      </c>
      <c r="L330" s="8">
        <v>4603000</v>
      </c>
      <c r="M330" s="8" t="s">
        <v>517</v>
      </c>
      <c r="N330" s="8" t="s">
        <v>358</v>
      </c>
      <c r="O330" s="3" t="s">
        <v>518</v>
      </c>
    </row>
    <row r="331" spans="1:15">
      <c r="A331" s="10"/>
      <c r="B331" s="10"/>
      <c r="C331" s="10"/>
      <c r="D331" s="10"/>
      <c r="E331" s="10"/>
      <c r="F331" s="10"/>
      <c r="G331" s="11"/>
      <c r="H331" s="11"/>
      <c r="I331" s="11"/>
      <c r="J331" s="10"/>
      <c r="K331" s="10"/>
      <c r="L331" s="10"/>
      <c r="M331" s="10"/>
      <c r="N331" s="10"/>
      <c r="O331" s="4" t="s">
        <v>519</v>
      </c>
    </row>
    <row r="332" spans="1:15">
      <c r="A332" s="9"/>
      <c r="B332" s="9"/>
      <c r="C332" s="9"/>
      <c r="D332" s="9"/>
      <c r="E332" s="9"/>
      <c r="F332" s="9"/>
      <c r="G332" s="7"/>
      <c r="H332" s="7"/>
      <c r="I332" s="7"/>
      <c r="J332" s="9"/>
      <c r="K332" s="9"/>
      <c r="L332" s="9"/>
      <c r="M332" s="9"/>
      <c r="N332" s="9"/>
      <c r="O332" s="5" t="s">
        <v>520</v>
      </c>
    </row>
    <row r="333" spans="1:15" ht="90" customHeight="1">
      <c r="A333" s="8">
        <v>128</v>
      </c>
      <c r="B333" s="8" t="s">
        <v>308</v>
      </c>
      <c r="C333" s="8" t="s">
        <v>75</v>
      </c>
      <c r="D333" s="8" t="s">
        <v>521</v>
      </c>
      <c r="E333" s="8" t="s">
        <v>28</v>
      </c>
      <c r="F333" s="8" t="s">
        <v>20</v>
      </c>
      <c r="G333" s="6">
        <v>45068</v>
      </c>
      <c r="H333" s="6">
        <v>45068</v>
      </c>
      <c r="I333" s="6">
        <v>45068</v>
      </c>
      <c r="J333" s="8">
        <v>1378000</v>
      </c>
      <c r="K333" s="8">
        <v>1378000</v>
      </c>
      <c r="L333" s="8">
        <v>4603000</v>
      </c>
      <c r="M333" s="8" t="s">
        <v>517</v>
      </c>
      <c r="N333" s="8" t="s">
        <v>360</v>
      </c>
      <c r="O333" s="3" t="s">
        <v>518</v>
      </c>
    </row>
    <row r="334" spans="1:15">
      <c r="A334" s="10"/>
      <c r="B334" s="10"/>
      <c r="C334" s="10"/>
      <c r="D334" s="10"/>
      <c r="E334" s="10"/>
      <c r="F334" s="10"/>
      <c r="G334" s="11"/>
      <c r="H334" s="11"/>
      <c r="I334" s="11"/>
      <c r="J334" s="10"/>
      <c r="K334" s="10"/>
      <c r="L334" s="10"/>
      <c r="M334" s="10"/>
      <c r="N334" s="10"/>
      <c r="O334" s="4" t="s">
        <v>519</v>
      </c>
    </row>
    <row r="335" spans="1:15">
      <c r="A335" s="9"/>
      <c r="B335" s="9"/>
      <c r="C335" s="9"/>
      <c r="D335" s="9"/>
      <c r="E335" s="9"/>
      <c r="F335" s="9"/>
      <c r="G335" s="7"/>
      <c r="H335" s="7"/>
      <c r="I335" s="7"/>
      <c r="J335" s="9"/>
      <c r="K335" s="9"/>
      <c r="L335" s="9"/>
      <c r="M335" s="9"/>
      <c r="N335" s="9"/>
      <c r="O335" s="5" t="s">
        <v>520</v>
      </c>
    </row>
    <row r="336" spans="1:15" ht="60" customHeight="1">
      <c r="A336" s="8">
        <v>129</v>
      </c>
      <c r="B336" s="8" t="s">
        <v>308</v>
      </c>
      <c r="C336" s="8" t="s">
        <v>75</v>
      </c>
      <c r="D336" s="8" t="s">
        <v>522</v>
      </c>
      <c r="E336" s="8" t="s">
        <v>28</v>
      </c>
      <c r="F336" s="8" t="s">
        <v>20</v>
      </c>
      <c r="G336" s="6">
        <v>45068</v>
      </c>
      <c r="H336" s="6">
        <v>45068</v>
      </c>
      <c r="I336" s="6">
        <v>45068</v>
      </c>
      <c r="J336" s="8">
        <v>1469000</v>
      </c>
      <c r="K336" s="8">
        <v>1469000</v>
      </c>
      <c r="L336" s="8">
        <v>4603000</v>
      </c>
      <c r="M336" s="8" t="s">
        <v>517</v>
      </c>
      <c r="N336" s="8" t="s">
        <v>365</v>
      </c>
      <c r="O336" s="3" t="s">
        <v>518</v>
      </c>
    </row>
    <row r="337" spans="1:15">
      <c r="A337" s="10"/>
      <c r="B337" s="10"/>
      <c r="C337" s="10"/>
      <c r="D337" s="10"/>
      <c r="E337" s="10"/>
      <c r="F337" s="10"/>
      <c r="G337" s="11"/>
      <c r="H337" s="11"/>
      <c r="I337" s="11"/>
      <c r="J337" s="10"/>
      <c r="K337" s="10"/>
      <c r="L337" s="10"/>
      <c r="M337" s="10"/>
      <c r="N337" s="10"/>
      <c r="O337" s="4" t="s">
        <v>519</v>
      </c>
    </row>
    <row r="338" spans="1:15">
      <c r="A338" s="9"/>
      <c r="B338" s="9"/>
      <c r="C338" s="9"/>
      <c r="D338" s="9"/>
      <c r="E338" s="9"/>
      <c r="F338" s="9"/>
      <c r="G338" s="7"/>
      <c r="H338" s="7"/>
      <c r="I338" s="7"/>
      <c r="J338" s="9"/>
      <c r="K338" s="9"/>
      <c r="L338" s="9"/>
      <c r="M338" s="9"/>
      <c r="N338" s="9"/>
      <c r="O338" s="5" t="s">
        <v>520</v>
      </c>
    </row>
    <row r="339" spans="1:15" ht="75" customHeight="1">
      <c r="A339" s="8">
        <v>130</v>
      </c>
      <c r="B339" s="8" t="s">
        <v>308</v>
      </c>
      <c r="C339" s="8" t="s">
        <v>75</v>
      </c>
      <c r="D339" s="8" t="s">
        <v>523</v>
      </c>
      <c r="E339" s="8" t="s">
        <v>28</v>
      </c>
      <c r="F339" s="8" t="s">
        <v>20</v>
      </c>
      <c r="G339" s="6">
        <v>45068</v>
      </c>
      <c r="H339" s="6">
        <v>45068</v>
      </c>
      <c r="I339" s="6">
        <v>45068</v>
      </c>
      <c r="J339" s="8">
        <v>2678000</v>
      </c>
      <c r="K339" s="8">
        <v>2678000</v>
      </c>
      <c r="L339" s="8">
        <v>4603000</v>
      </c>
      <c r="M339" s="8" t="s">
        <v>517</v>
      </c>
      <c r="N339" s="8" t="s">
        <v>367</v>
      </c>
      <c r="O339" s="3" t="s">
        <v>518</v>
      </c>
    </row>
    <row r="340" spans="1:15">
      <c r="A340" s="10"/>
      <c r="B340" s="10"/>
      <c r="C340" s="10"/>
      <c r="D340" s="10"/>
      <c r="E340" s="10"/>
      <c r="F340" s="10"/>
      <c r="G340" s="11"/>
      <c r="H340" s="11"/>
      <c r="I340" s="11"/>
      <c r="J340" s="10"/>
      <c r="K340" s="10"/>
      <c r="L340" s="10"/>
      <c r="M340" s="10"/>
      <c r="N340" s="10"/>
      <c r="O340" s="4" t="s">
        <v>519</v>
      </c>
    </row>
    <row r="341" spans="1:15">
      <c r="A341" s="9"/>
      <c r="B341" s="9"/>
      <c r="C341" s="9"/>
      <c r="D341" s="9"/>
      <c r="E341" s="9"/>
      <c r="F341" s="9"/>
      <c r="G341" s="7"/>
      <c r="H341" s="7"/>
      <c r="I341" s="7"/>
      <c r="J341" s="9"/>
      <c r="K341" s="9"/>
      <c r="L341" s="9"/>
      <c r="M341" s="9"/>
      <c r="N341" s="9"/>
      <c r="O341" s="5" t="s">
        <v>520</v>
      </c>
    </row>
    <row r="342" spans="1:15" ht="90" customHeight="1">
      <c r="A342" s="8">
        <v>131</v>
      </c>
      <c r="B342" s="8" t="s">
        <v>308</v>
      </c>
      <c r="C342" s="8" t="s">
        <v>75</v>
      </c>
      <c r="D342" s="8" t="s">
        <v>524</v>
      </c>
      <c r="E342" s="8" t="s">
        <v>28</v>
      </c>
      <c r="F342" s="8" t="s">
        <v>20</v>
      </c>
      <c r="G342" s="6">
        <v>45068</v>
      </c>
      <c r="H342" s="6">
        <v>45068</v>
      </c>
      <c r="I342" s="6">
        <v>45068</v>
      </c>
      <c r="J342" s="8">
        <v>738000</v>
      </c>
      <c r="K342" s="8">
        <v>737750</v>
      </c>
      <c r="L342" s="8">
        <v>4603000</v>
      </c>
      <c r="M342" s="8" t="s">
        <v>517</v>
      </c>
      <c r="N342" s="8" t="s">
        <v>353</v>
      </c>
      <c r="O342" s="3" t="s">
        <v>518</v>
      </c>
    </row>
    <row r="343" spans="1:15">
      <c r="A343" s="10"/>
      <c r="B343" s="10"/>
      <c r="C343" s="10"/>
      <c r="D343" s="10"/>
      <c r="E343" s="10"/>
      <c r="F343" s="10"/>
      <c r="G343" s="11"/>
      <c r="H343" s="11"/>
      <c r="I343" s="11"/>
      <c r="J343" s="10"/>
      <c r="K343" s="10"/>
      <c r="L343" s="10"/>
      <c r="M343" s="10"/>
      <c r="N343" s="10"/>
      <c r="O343" s="4" t="s">
        <v>519</v>
      </c>
    </row>
    <row r="344" spans="1:15">
      <c r="A344" s="9"/>
      <c r="B344" s="9"/>
      <c r="C344" s="9"/>
      <c r="D344" s="9"/>
      <c r="E344" s="9"/>
      <c r="F344" s="9"/>
      <c r="G344" s="7"/>
      <c r="H344" s="7"/>
      <c r="I344" s="7"/>
      <c r="J344" s="9"/>
      <c r="K344" s="9"/>
      <c r="L344" s="9"/>
      <c r="M344" s="9"/>
      <c r="N344" s="9"/>
      <c r="O344" s="5" t="s">
        <v>520</v>
      </c>
    </row>
    <row r="345" spans="1:15" ht="75" customHeight="1">
      <c r="A345" s="8">
        <v>132</v>
      </c>
      <c r="B345" s="8" t="s">
        <v>55</v>
      </c>
      <c r="C345" s="8" t="s">
        <v>109</v>
      </c>
      <c r="D345" s="8" t="s">
        <v>525</v>
      </c>
      <c r="E345" s="8" t="s">
        <v>19</v>
      </c>
      <c r="F345" s="8" t="s">
        <v>20</v>
      </c>
      <c r="G345" s="6">
        <v>45068</v>
      </c>
      <c r="H345" s="6">
        <v>45068</v>
      </c>
      <c r="I345" s="6">
        <v>45068</v>
      </c>
      <c r="J345" s="8">
        <v>1976000</v>
      </c>
      <c r="K345" s="8">
        <v>1976000</v>
      </c>
      <c r="L345" s="8">
        <v>1976000</v>
      </c>
      <c r="M345" s="8" t="s">
        <v>526</v>
      </c>
      <c r="N345" s="8" t="s">
        <v>21</v>
      </c>
      <c r="O345" s="3" t="s">
        <v>527</v>
      </c>
    </row>
    <row r="346" spans="1:15">
      <c r="A346" s="10"/>
      <c r="B346" s="10"/>
      <c r="C346" s="10"/>
      <c r="D346" s="10"/>
      <c r="E346" s="10"/>
      <c r="F346" s="10"/>
      <c r="G346" s="11"/>
      <c r="H346" s="11"/>
      <c r="I346" s="11"/>
      <c r="J346" s="10"/>
      <c r="K346" s="10"/>
      <c r="L346" s="10"/>
      <c r="M346" s="10"/>
      <c r="N346" s="10"/>
      <c r="O346" s="4" t="s">
        <v>528</v>
      </c>
    </row>
    <row r="347" spans="1:15">
      <c r="A347" s="10"/>
      <c r="B347" s="10"/>
      <c r="C347" s="10"/>
      <c r="D347" s="10"/>
      <c r="E347" s="10"/>
      <c r="F347" s="10"/>
      <c r="G347" s="11"/>
      <c r="H347" s="11"/>
      <c r="I347" s="11"/>
      <c r="J347" s="10"/>
      <c r="K347" s="10"/>
      <c r="L347" s="10"/>
      <c r="M347" s="10"/>
      <c r="N347" s="10"/>
      <c r="O347" s="4" t="s">
        <v>529</v>
      </c>
    </row>
    <row r="348" spans="1:15">
      <c r="A348" s="9"/>
      <c r="B348" s="9"/>
      <c r="C348" s="9"/>
      <c r="D348" s="9"/>
      <c r="E348" s="9"/>
      <c r="F348" s="9"/>
      <c r="G348" s="7"/>
      <c r="H348" s="7"/>
      <c r="I348" s="7"/>
      <c r="J348" s="9"/>
      <c r="K348" s="9"/>
      <c r="L348" s="9"/>
      <c r="M348" s="9"/>
      <c r="N348" s="9"/>
      <c r="O348" s="5" t="s">
        <v>530</v>
      </c>
    </row>
    <row r="349" spans="1:15" ht="75" customHeight="1">
      <c r="A349" s="8">
        <v>133</v>
      </c>
      <c r="B349" s="8" t="s">
        <v>26</v>
      </c>
      <c r="C349" s="8" t="s">
        <v>265</v>
      </c>
      <c r="D349" s="8" t="s">
        <v>531</v>
      </c>
      <c r="E349" s="8" t="s">
        <v>116</v>
      </c>
      <c r="F349" s="8" t="s">
        <v>63</v>
      </c>
      <c r="G349" s="6">
        <v>45068</v>
      </c>
      <c r="H349" s="6">
        <v>45068</v>
      </c>
      <c r="I349" s="6">
        <v>45068</v>
      </c>
      <c r="J349" s="8">
        <v>903500</v>
      </c>
      <c r="K349" s="8">
        <v>667700</v>
      </c>
      <c r="L349" s="8">
        <v>903500</v>
      </c>
      <c r="M349" s="8" t="s">
        <v>532</v>
      </c>
      <c r="N349" s="8" t="s">
        <v>21</v>
      </c>
      <c r="O349" s="3" t="s">
        <v>533</v>
      </c>
    </row>
    <row r="350" spans="1:15" ht="30">
      <c r="A350" s="9"/>
      <c r="B350" s="9"/>
      <c r="C350" s="9"/>
      <c r="D350" s="9"/>
      <c r="E350" s="9"/>
      <c r="F350" s="9"/>
      <c r="G350" s="7"/>
      <c r="H350" s="7"/>
      <c r="I350" s="7"/>
      <c r="J350" s="9"/>
      <c r="K350" s="9"/>
      <c r="L350" s="9"/>
      <c r="M350" s="9"/>
      <c r="N350" s="9"/>
      <c r="O350" s="5" t="s">
        <v>534</v>
      </c>
    </row>
    <row r="351" spans="1:15" ht="60" customHeight="1">
      <c r="A351" s="8">
        <v>134</v>
      </c>
      <c r="B351" s="8" t="s">
        <v>108</v>
      </c>
      <c r="C351" s="8" t="s">
        <v>98</v>
      </c>
      <c r="D351" s="8" t="s">
        <v>535</v>
      </c>
      <c r="E351" s="8" t="s">
        <v>116</v>
      </c>
      <c r="F351" s="8" t="s">
        <v>63</v>
      </c>
      <c r="G351" s="6">
        <v>45068</v>
      </c>
      <c r="H351" s="6">
        <v>45068</v>
      </c>
      <c r="I351" s="6">
        <v>45068</v>
      </c>
      <c r="J351" s="8">
        <v>318000</v>
      </c>
      <c r="K351" s="8">
        <v>317080</v>
      </c>
      <c r="L351" s="8">
        <v>318000</v>
      </c>
      <c r="M351" s="8" t="s">
        <v>536</v>
      </c>
      <c r="N351" s="8" t="s">
        <v>21</v>
      </c>
      <c r="O351" s="3" t="s">
        <v>537</v>
      </c>
    </row>
    <row r="352" spans="1:15" ht="30">
      <c r="A352" s="9"/>
      <c r="B352" s="9"/>
      <c r="C352" s="9"/>
      <c r="D352" s="9"/>
      <c r="E352" s="9"/>
      <c r="F352" s="9"/>
      <c r="G352" s="7"/>
      <c r="H352" s="7"/>
      <c r="I352" s="7"/>
      <c r="J352" s="9"/>
      <c r="K352" s="9"/>
      <c r="L352" s="9"/>
      <c r="M352" s="9"/>
      <c r="N352" s="9"/>
      <c r="O352" s="5" t="s">
        <v>538</v>
      </c>
    </row>
    <row r="353" spans="1:15" ht="90" customHeight="1">
      <c r="A353" s="8">
        <v>135</v>
      </c>
      <c r="B353" s="8" t="s">
        <v>108</v>
      </c>
      <c r="C353" s="8" t="s">
        <v>98</v>
      </c>
      <c r="D353" s="8" t="s">
        <v>539</v>
      </c>
      <c r="E353" s="8" t="s">
        <v>116</v>
      </c>
      <c r="F353" s="8" t="s">
        <v>63</v>
      </c>
      <c r="G353" s="6">
        <v>45068</v>
      </c>
      <c r="H353" s="6">
        <v>45068</v>
      </c>
      <c r="I353" s="6">
        <v>45068</v>
      </c>
      <c r="J353" s="8">
        <v>592000</v>
      </c>
      <c r="K353" s="8">
        <v>291720</v>
      </c>
      <c r="L353" s="8">
        <v>592000</v>
      </c>
      <c r="M353" s="8" t="s">
        <v>540</v>
      </c>
      <c r="N353" s="8" t="s">
        <v>21</v>
      </c>
      <c r="O353" s="3" t="s">
        <v>541</v>
      </c>
    </row>
    <row r="354" spans="1:15">
      <c r="A354" s="9"/>
      <c r="B354" s="9"/>
      <c r="C354" s="9"/>
      <c r="D354" s="9"/>
      <c r="E354" s="9"/>
      <c r="F354" s="9"/>
      <c r="G354" s="7"/>
      <c r="H354" s="7"/>
      <c r="I354" s="7"/>
      <c r="J354" s="9"/>
      <c r="K354" s="9"/>
      <c r="L354" s="9"/>
      <c r="M354" s="9"/>
      <c r="N354" s="9"/>
      <c r="O354" s="5" t="s">
        <v>542</v>
      </c>
    </row>
    <row r="355" spans="1:15" ht="105" customHeight="1">
      <c r="A355" s="8">
        <v>136</v>
      </c>
      <c r="B355" s="8" t="s">
        <v>124</v>
      </c>
      <c r="C355" s="8" t="s">
        <v>109</v>
      </c>
      <c r="D355" s="8" t="s">
        <v>543</v>
      </c>
      <c r="E355" s="8" t="s">
        <v>28</v>
      </c>
      <c r="F355" s="8" t="s">
        <v>20</v>
      </c>
      <c r="G355" s="6">
        <v>45068</v>
      </c>
      <c r="H355" s="6">
        <v>45068</v>
      </c>
      <c r="I355" s="6">
        <v>45068</v>
      </c>
      <c r="J355" s="8">
        <v>1278000</v>
      </c>
      <c r="K355" s="8">
        <v>1277250</v>
      </c>
      <c r="L355" s="8">
        <v>1278000</v>
      </c>
      <c r="M355" s="8" t="s">
        <v>544</v>
      </c>
      <c r="N355" s="8" t="s">
        <v>21</v>
      </c>
      <c r="O355" s="3" t="s">
        <v>545</v>
      </c>
    </row>
    <row r="356" spans="1:15">
      <c r="A356" s="9"/>
      <c r="B356" s="9"/>
      <c r="C356" s="9"/>
      <c r="D356" s="9"/>
      <c r="E356" s="9"/>
      <c r="F356" s="9"/>
      <c r="G356" s="7"/>
      <c r="H356" s="7"/>
      <c r="I356" s="7"/>
      <c r="J356" s="9"/>
      <c r="K356" s="9"/>
      <c r="L356" s="9"/>
      <c r="M356" s="9"/>
      <c r="N356" s="9"/>
      <c r="O356" s="5" t="s">
        <v>546</v>
      </c>
    </row>
    <row r="357" spans="1:15" ht="105" customHeight="1">
      <c r="A357" s="8">
        <v>137</v>
      </c>
      <c r="B357" s="8" t="s">
        <v>253</v>
      </c>
      <c r="C357" s="8" t="s">
        <v>98</v>
      </c>
      <c r="D357" s="8" t="s">
        <v>547</v>
      </c>
      <c r="E357" s="8" t="s">
        <v>28</v>
      </c>
      <c r="F357" s="8" t="s">
        <v>63</v>
      </c>
      <c r="G357" s="6">
        <v>45066</v>
      </c>
      <c r="H357" s="6">
        <v>45066</v>
      </c>
      <c r="I357" s="6">
        <v>45069</v>
      </c>
      <c r="J357" s="8">
        <v>414000</v>
      </c>
      <c r="K357" s="8">
        <v>387734</v>
      </c>
      <c r="L357" s="8">
        <v>414000</v>
      </c>
      <c r="M357" s="8" t="s">
        <v>548</v>
      </c>
      <c r="N357" s="8" t="s">
        <v>21</v>
      </c>
      <c r="O357" s="3" t="s">
        <v>549</v>
      </c>
    </row>
    <row r="358" spans="1:15">
      <c r="A358" s="9"/>
      <c r="B358" s="9"/>
      <c r="C358" s="9"/>
      <c r="D358" s="9"/>
      <c r="E358" s="9"/>
      <c r="F358" s="9"/>
      <c r="G358" s="7"/>
      <c r="H358" s="7"/>
      <c r="I358" s="7"/>
      <c r="J358" s="9"/>
      <c r="K358" s="9"/>
      <c r="L358" s="9"/>
      <c r="M358" s="9"/>
      <c r="N358" s="9"/>
      <c r="O358" s="5" t="s">
        <v>550</v>
      </c>
    </row>
    <row r="359" spans="1:15" ht="105" customHeight="1">
      <c r="A359" s="8">
        <v>138</v>
      </c>
      <c r="B359" s="8" t="s">
        <v>551</v>
      </c>
      <c r="C359" s="8" t="s">
        <v>98</v>
      </c>
      <c r="D359" s="8" t="s">
        <v>552</v>
      </c>
      <c r="E359" s="8" t="s">
        <v>19</v>
      </c>
      <c r="F359" s="8" t="s">
        <v>20</v>
      </c>
      <c r="G359" s="6">
        <v>45068</v>
      </c>
      <c r="H359" s="6">
        <v>45068</v>
      </c>
      <c r="I359" s="6">
        <v>45069</v>
      </c>
      <c r="J359" s="8">
        <v>1250000</v>
      </c>
      <c r="K359" s="8">
        <v>1250000</v>
      </c>
      <c r="L359" s="8">
        <v>2550000</v>
      </c>
      <c r="M359" s="8" t="s">
        <v>553</v>
      </c>
      <c r="N359" s="8" t="s">
        <v>43</v>
      </c>
      <c r="O359" s="3" t="s">
        <v>554</v>
      </c>
    </row>
    <row r="360" spans="1:15">
      <c r="A360" s="9"/>
      <c r="B360" s="9"/>
      <c r="C360" s="9"/>
      <c r="D360" s="9"/>
      <c r="E360" s="9"/>
      <c r="F360" s="9"/>
      <c r="G360" s="7"/>
      <c r="H360" s="7"/>
      <c r="I360" s="7"/>
      <c r="J360" s="9"/>
      <c r="K360" s="9"/>
      <c r="L360" s="9"/>
      <c r="M360" s="9"/>
      <c r="N360" s="9"/>
      <c r="O360" s="5" t="s">
        <v>555</v>
      </c>
    </row>
    <row r="361" spans="1:15" ht="135" customHeight="1">
      <c r="A361" s="8">
        <v>139</v>
      </c>
      <c r="B361" s="8" t="s">
        <v>551</v>
      </c>
      <c r="C361" s="8" t="s">
        <v>98</v>
      </c>
      <c r="D361" s="8" t="s">
        <v>556</v>
      </c>
      <c r="E361" s="8" t="s">
        <v>19</v>
      </c>
      <c r="F361" s="8" t="s">
        <v>20</v>
      </c>
      <c r="G361" s="6">
        <v>45068</v>
      </c>
      <c r="H361" s="6">
        <v>45068</v>
      </c>
      <c r="I361" s="6">
        <v>45069</v>
      </c>
      <c r="J361" s="8">
        <v>1300000</v>
      </c>
      <c r="K361" s="8">
        <v>1250000</v>
      </c>
      <c r="L361" s="8">
        <v>2550000</v>
      </c>
      <c r="M361" s="8" t="s">
        <v>553</v>
      </c>
      <c r="N361" s="8" t="s">
        <v>21</v>
      </c>
      <c r="O361" s="3" t="s">
        <v>554</v>
      </c>
    </row>
    <row r="362" spans="1:15">
      <c r="A362" s="9"/>
      <c r="B362" s="9"/>
      <c r="C362" s="9"/>
      <c r="D362" s="9"/>
      <c r="E362" s="9"/>
      <c r="F362" s="9"/>
      <c r="G362" s="7"/>
      <c r="H362" s="7"/>
      <c r="I362" s="7"/>
      <c r="J362" s="9"/>
      <c r="K362" s="9"/>
      <c r="L362" s="9"/>
      <c r="M362" s="9"/>
      <c r="N362" s="9"/>
      <c r="O362" s="5" t="s">
        <v>555</v>
      </c>
    </row>
    <row r="363" spans="1:15" ht="120" customHeight="1">
      <c r="A363" s="8">
        <v>140</v>
      </c>
      <c r="B363" s="8" t="s">
        <v>67</v>
      </c>
      <c r="C363" s="8" t="s">
        <v>98</v>
      </c>
      <c r="D363" s="8" t="s">
        <v>557</v>
      </c>
      <c r="E363" s="8" t="s">
        <v>19</v>
      </c>
      <c r="F363" s="8" t="s">
        <v>20</v>
      </c>
      <c r="G363" s="6">
        <v>45066</v>
      </c>
      <c r="H363" s="6">
        <v>45064</v>
      </c>
      <c r="I363" s="6">
        <v>45069</v>
      </c>
      <c r="J363" s="8">
        <v>280000</v>
      </c>
      <c r="K363" s="8">
        <v>280000</v>
      </c>
      <c r="L363" s="8">
        <v>980000</v>
      </c>
      <c r="M363" s="8" t="s">
        <v>558</v>
      </c>
      <c r="N363" s="8" t="s">
        <v>43</v>
      </c>
      <c r="O363" s="3" t="s">
        <v>559</v>
      </c>
    </row>
    <row r="364" spans="1:15">
      <c r="A364" s="9"/>
      <c r="B364" s="9"/>
      <c r="C364" s="9"/>
      <c r="D364" s="9"/>
      <c r="E364" s="9"/>
      <c r="F364" s="9"/>
      <c r="G364" s="7"/>
      <c r="H364" s="7"/>
      <c r="I364" s="7"/>
      <c r="J364" s="9"/>
      <c r="K364" s="9"/>
      <c r="L364" s="9"/>
      <c r="M364" s="9"/>
      <c r="N364" s="9"/>
      <c r="O364" s="5" t="s">
        <v>560</v>
      </c>
    </row>
    <row r="365" spans="1:15" ht="120" customHeight="1">
      <c r="A365" s="8">
        <v>141</v>
      </c>
      <c r="B365" s="8" t="s">
        <v>67</v>
      </c>
      <c r="C365" s="8" t="s">
        <v>98</v>
      </c>
      <c r="D365" s="8" t="s">
        <v>561</v>
      </c>
      <c r="E365" s="8" t="s">
        <v>28</v>
      </c>
      <c r="F365" s="8" t="s">
        <v>20</v>
      </c>
      <c r="G365" s="6">
        <v>45066</v>
      </c>
      <c r="H365" s="6">
        <v>45064</v>
      </c>
      <c r="I365" s="6">
        <v>45069</v>
      </c>
      <c r="J365" s="8">
        <v>700000</v>
      </c>
      <c r="K365" s="8">
        <v>700000</v>
      </c>
      <c r="L365" s="8">
        <v>980000</v>
      </c>
      <c r="M365" s="8" t="s">
        <v>558</v>
      </c>
      <c r="N365" s="8" t="s">
        <v>21</v>
      </c>
      <c r="O365" s="3" t="s">
        <v>560</v>
      </c>
    </row>
    <row r="366" spans="1:15">
      <c r="A366" s="9"/>
      <c r="B366" s="9"/>
      <c r="C366" s="9"/>
      <c r="D366" s="9"/>
      <c r="E366" s="9"/>
      <c r="F366" s="9"/>
      <c r="G366" s="7"/>
      <c r="H366" s="7"/>
      <c r="I366" s="7"/>
      <c r="J366" s="9"/>
      <c r="K366" s="9"/>
      <c r="L366" s="9"/>
      <c r="M366" s="9"/>
      <c r="N366" s="9"/>
      <c r="O366" s="5" t="s">
        <v>559</v>
      </c>
    </row>
    <row r="367" spans="1:15" ht="135" customHeight="1">
      <c r="A367" s="8">
        <v>142</v>
      </c>
      <c r="B367" s="8" t="s">
        <v>108</v>
      </c>
      <c r="C367" s="8" t="s">
        <v>68</v>
      </c>
      <c r="D367" s="8" t="s">
        <v>562</v>
      </c>
      <c r="E367" s="8" t="s">
        <v>28</v>
      </c>
      <c r="F367" s="8" t="s">
        <v>70</v>
      </c>
      <c r="G367" s="6">
        <v>45069</v>
      </c>
      <c r="H367" s="6">
        <v>45069</v>
      </c>
      <c r="I367" s="6">
        <v>45069</v>
      </c>
      <c r="J367" s="8">
        <v>356414</v>
      </c>
      <c r="K367" s="8">
        <v>503360</v>
      </c>
      <c r="L367" s="8">
        <v>356500</v>
      </c>
      <c r="M367" s="8" t="s">
        <v>563</v>
      </c>
      <c r="N367" s="8" t="s">
        <v>21</v>
      </c>
      <c r="O367" s="3" t="s">
        <v>564</v>
      </c>
    </row>
    <row r="368" spans="1:15">
      <c r="A368" s="9"/>
      <c r="B368" s="9"/>
      <c r="C368" s="9"/>
      <c r="D368" s="9"/>
      <c r="E368" s="9"/>
      <c r="F368" s="9"/>
      <c r="G368" s="7"/>
      <c r="H368" s="7"/>
      <c r="I368" s="7"/>
      <c r="J368" s="9"/>
      <c r="K368" s="9"/>
      <c r="L368" s="9"/>
      <c r="M368" s="9"/>
      <c r="N368" s="9"/>
      <c r="O368" s="5" t="s">
        <v>565</v>
      </c>
    </row>
    <row r="369" spans="1:15" ht="105" customHeight="1">
      <c r="A369" s="8">
        <v>143</v>
      </c>
      <c r="B369" s="8" t="s">
        <v>26</v>
      </c>
      <c r="C369" s="8" t="s">
        <v>109</v>
      </c>
      <c r="D369" s="8" t="s">
        <v>566</v>
      </c>
      <c r="E369" s="8" t="s">
        <v>28</v>
      </c>
      <c r="F369" s="8" t="s">
        <v>20</v>
      </c>
      <c r="G369" s="6">
        <v>45070</v>
      </c>
      <c r="H369" s="6">
        <v>45070</v>
      </c>
      <c r="I369" s="6">
        <v>45070</v>
      </c>
      <c r="J369" s="8">
        <v>702000</v>
      </c>
      <c r="K369" s="8">
        <v>701250</v>
      </c>
      <c r="L369" s="8">
        <v>702000</v>
      </c>
      <c r="M369" s="8" t="s">
        <v>567</v>
      </c>
      <c r="N369" s="8" t="s">
        <v>21</v>
      </c>
      <c r="O369" s="3" t="s">
        <v>568</v>
      </c>
    </row>
    <row r="370" spans="1:15">
      <c r="A370" s="9"/>
      <c r="B370" s="9"/>
      <c r="C370" s="9"/>
      <c r="D370" s="9"/>
      <c r="E370" s="9"/>
      <c r="F370" s="9"/>
      <c r="G370" s="7"/>
      <c r="H370" s="7"/>
      <c r="I370" s="7"/>
      <c r="J370" s="9"/>
      <c r="K370" s="9"/>
      <c r="L370" s="9"/>
      <c r="M370" s="9"/>
      <c r="N370" s="9"/>
      <c r="O370" s="5" t="s">
        <v>569</v>
      </c>
    </row>
    <row r="371" spans="1:15" ht="90" customHeight="1">
      <c r="A371" s="8">
        <v>144</v>
      </c>
      <c r="B371" s="8" t="s">
        <v>374</v>
      </c>
      <c r="C371" s="8" t="s">
        <v>17</v>
      </c>
      <c r="D371" s="8" t="s">
        <v>570</v>
      </c>
      <c r="E371" s="8" t="s">
        <v>19</v>
      </c>
      <c r="F371" s="8" t="s">
        <v>20</v>
      </c>
      <c r="G371" s="6">
        <v>45070</v>
      </c>
      <c r="H371" s="6">
        <v>45045</v>
      </c>
      <c r="I371" s="6">
        <v>45070</v>
      </c>
      <c r="J371" s="8">
        <v>200000</v>
      </c>
      <c r="K371" s="8">
        <v>1560000</v>
      </c>
      <c r="L371" s="8">
        <v>200000</v>
      </c>
      <c r="M371" s="8" t="s">
        <v>571</v>
      </c>
      <c r="N371" s="8" t="s">
        <v>21</v>
      </c>
      <c r="O371" s="3" t="s">
        <v>572</v>
      </c>
    </row>
    <row r="372" spans="1:15">
      <c r="A372" s="9"/>
      <c r="B372" s="9"/>
      <c r="C372" s="9"/>
      <c r="D372" s="9"/>
      <c r="E372" s="9"/>
      <c r="F372" s="9"/>
      <c r="G372" s="7"/>
      <c r="H372" s="7"/>
      <c r="I372" s="7"/>
      <c r="J372" s="9"/>
      <c r="K372" s="9"/>
      <c r="L372" s="9"/>
      <c r="M372" s="9"/>
      <c r="N372" s="9"/>
      <c r="O372" s="5" t="s">
        <v>515</v>
      </c>
    </row>
    <row r="373" spans="1:15" ht="90" customHeight="1">
      <c r="A373" s="8">
        <v>145</v>
      </c>
      <c r="B373" s="8" t="s">
        <v>108</v>
      </c>
      <c r="C373" s="8" t="s">
        <v>17</v>
      </c>
      <c r="D373" s="8" t="s">
        <v>573</v>
      </c>
      <c r="E373" s="8" t="s">
        <v>19</v>
      </c>
      <c r="F373" s="8" t="s">
        <v>20</v>
      </c>
      <c r="G373" s="6">
        <v>45070</v>
      </c>
      <c r="H373" s="6">
        <v>45069</v>
      </c>
      <c r="I373" s="6">
        <v>45070</v>
      </c>
      <c r="J373" s="8">
        <v>300000</v>
      </c>
      <c r="K373" s="8">
        <v>2340000</v>
      </c>
      <c r="L373" s="8">
        <v>300000</v>
      </c>
      <c r="M373" s="8" t="s">
        <v>574</v>
      </c>
      <c r="N373" s="8" t="s">
        <v>21</v>
      </c>
      <c r="O373" s="3" t="s">
        <v>575</v>
      </c>
    </row>
    <row r="374" spans="1:15">
      <c r="A374" s="9"/>
      <c r="B374" s="9"/>
      <c r="C374" s="9"/>
      <c r="D374" s="9"/>
      <c r="E374" s="9"/>
      <c r="F374" s="9"/>
      <c r="G374" s="7"/>
      <c r="H374" s="7"/>
      <c r="I374" s="7"/>
      <c r="J374" s="9"/>
      <c r="K374" s="9"/>
      <c r="L374" s="9"/>
      <c r="M374" s="9"/>
      <c r="N374" s="9"/>
      <c r="O374" s="5" t="s">
        <v>59</v>
      </c>
    </row>
    <row r="375" spans="1:15" ht="90" customHeight="1">
      <c r="A375" s="8">
        <v>146</v>
      </c>
      <c r="B375" s="8" t="s">
        <v>108</v>
      </c>
      <c r="C375" s="8" t="s">
        <v>17</v>
      </c>
      <c r="D375" s="8" t="s">
        <v>576</v>
      </c>
      <c r="E375" s="8" t="s">
        <v>19</v>
      </c>
      <c r="F375" s="8" t="s">
        <v>20</v>
      </c>
      <c r="G375" s="6">
        <v>45070</v>
      </c>
      <c r="H375" s="6">
        <v>45069</v>
      </c>
      <c r="I375" s="6">
        <v>45070</v>
      </c>
      <c r="J375" s="8">
        <v>300000</v>
      </c>
      <c r="K375" s="8">
        <v>1820000</v>
      </c>
      <c r="L375" s="8">
        <v>300000</v>
      </c>
      <c r="M375" s="8" t="s">
        <v>577</v>
      </c>
      <c r="N375" s="8" t="s">
        <v>21</v>
      </c>
      <c r="O375" s="3" t="s">
        <v>578</v>
      </c>
    </row>
    <row r="376" spans="1:15">
      <c r="A376" s="9"/>
      <c r="B376" s="9"/>
      <c r="C376" s="9"/>
      <c r="D376" s="9"/>
      <c r="E376" s="9"/>
      <c r="F376" s="9"/>
      <c r="G376" s="7"/>
      <c r="H376" s="7"/>
      <c r="I376" s="7"/>
      <c r="J376" s="9"/>
      <c r="K376" s="9"/>
      <c r="L376" s="9"/>
      <c r="M376" s="9"/>
      <c r="N376" s="9"/>
      <c r="O376" s="5" t="s">
        <v>59</v>
      </c>
    </row>
    <row r="377" spans="1:15" ht="90" customHeight="1">
      <c r="A377" s="8">
        <v>147</v>
      </c>
      <c r="B377" s="8" t="s">
        <v>108</v>
      </c>
      <c r="C377" s="8" t="s">
        <v>17</v>
      </c>
      <c r="D377" s="8" t="s">
        <v>579</v>
      </c>
      <c r="E377" s="8" t="s">
        <v>19</v>
      </c>
      <c r="F377" s="8" t="s">
        <v>20</v>
      </c>
      <c r="G377" s="6">
        <v>45070</v>
      </c>
      <c r="H377" s="6">
        <v>45069</v>
      </c>
      <c r="I377" s="6">
        <v>45070</v>
      </c>
      <c r="J377" s="8">
        <v>200000</v>
      </c>
      <c r="K377" s="8">
        <v>780000</v>
      </c>
      <c r="L377" s="8">
        <v>200000</v>
      </c>
      <c r="M377" s="8" t="s">
        <v>580</v>
      </c>
      <c r="N377" s="8" t="s">
        <v>21</v>
      </c>
      <c r="O377" s="3" t="s">
        <v>581</v>
      </c>
    </row>
    <row r="378" spans="1:15">
      <c r="A378" s="9"/>
      <c r="B378" s="9"/>
      <c r="C378" s="9"/>
      <c r="D378" s="9"/>
      <c r="E378" s="9"/>
      <c r="F378" s="9"/>
      <c r="G378" s="7"/>
      <c r="H378" s="7"/>
      <c r="I378" s="7"/>
      <c r="J378" s="9"/>
      <c r="K378" s="9"/>
      <c r="L378" s="9"/>
      <c r="M378" s="9"/>
      <c r="N378" s="9"/>
      <c r="O378" s="5" t="s">
        <v>59</v>
      </c>
    </row>
    <row r="379" spans="1:15" ht="90" customHeight="1">
      <c r="A379" s="8">
        <v>148</v>
      </c>
      <c r="B379" s="8" t="s">
        <v>108</v>
      </c>
      <c r="C379" s="8" t="s">
        <v>17</v>
      </c>
      <c r="D379" s="8" t="s">
        <v>582</v>
      </c>
      <c r="E379" s="8" t="s">
        <v>19</v>
      </c>
      <c r="F379" s="8" t="s">
        <v>20</v>
      </c>
      <c r="G379" s="6">
        <v>45070</v>
      </c>
      <c r="H379" s="6">
        <v>45069</v>
      </c>
      <c r="I379" s="6">
        <v>45070</v>
      </c>
      <c r="J379" s="8">
        <v>300000</v>
      </c>
      <c r="K379" s="8">
        <v>3744000</v>
      </c>
      <c r="L379" s="8">
        <v>300000</v>
      </c>
      <c r="M379" s="8" t="s">
        <v>583</v>
      </c>
      <c r="N379" s="8" t="s">
        <v>21</v>
      </c>
      <c r="O379" s="3" t="s">
        <v>584</v>
      </c>
    </row>
    <row r="380" spans="1:15">
      <c r="A380" s="9"/>
      <c r="B380" s="9"/>
      <c r="C380" s="9"/>
      <c r="D380" s="9"/>
      <c r="E380" s="9"/>
      <c r="F380" s="9"/>
      <c r="G380" s="7"/>
      <c r="H380" s="7"/>
      <c r="I380" s="7"/>
      <c r="J380" s="9"/>
      <c r="K380" s="9"/>
      <c r="L380" s="9"/>
      <c r="M380" s="9"/>
      <c r="N380" s="9"/>
      <c r="O380" s="5" t="s">
        <v>59</v>
      </c>
    </row>
    <row r="381" spans="1:15" ht="75" customHeight="1">
      <c r="A381" s="8">
        <v>149</v>
      </c>
      <c r="B381" s="8" t="s">
        <v>108</v>
      </c>
      <c r="C381" s="8" t="s">
        <v>17</v>
      </c>
      <c r="D381" s="8" t="s">
        <v>585</v>
      </c>
      <c r="E381" s="8" t="s">
        <v>19</v>
      </c>
      <c r="F381" s="8" t="s">
        <v>20</v>
      </c>
      <c r="G381" s="6">
        <v>45070</v>
      </c>
      <c r="H381" s="6">
        <v>45069</v>
      </c>
      <c r="I381" s="6">
        <v>45070</v>
      </c>
      <c r="J381" s="8">
        <v>300000</v>
      </c>
      <c r="K381" s="8">
        <v>1313000</v>
      </c>
      <c r="L381" s="8">
        <v>300000</v>
      </c>
      <c r="M381" s="8" t="s">
        <v>586</v>
      </c>
      <c r="N381" s="8" t="s">
        <v>21</v>
      </c>
      <c r="O381" s="3" t="s">
        <v>587</v>
      </c>
    </row>
    <row r="382" spans="1:15">
      <c r="A382" s="9"/>
      <c r="B382" s="9"/>
      <c r="C382" s="9"/>
      <c r="D382" s="9"/>
      <c r="E382" s="9"/>
      <c r="F382" s="9"/>
      <c r="G382" s="7"/>
      <c r="H382" s="7"/>
      <c r="I382" s="7"/>
      <c r="J382" s="9"/>
      <c r="K382" s="9"/>
      <c r="L382" s="9"/>
      <c r="M382" s="9"/>
      <c r="N382" s="9"/>
      <c r="O382" s="5" t="s">
        <v>59</v>
      </c>
    </row>
    <row r="383" spans="1:15" ht="105" customHeight="1">
      <c r="A383" s="8">
        <v>150</v>
      </c>
      <c r="B383" s="8" t="s">
        <v>124</v>
      </c>
      <c r="C383" s="8" t="s">
        <v>350</v>
      </c>
      <c r="D383" s="8" t="s">
        <v>588</v>
      </c>
      <c r="E383" s="8" t="s">
        <v>28</v>
      </c>
      <c r="F383" s="8" t="s">
        <v>589</v>
      </c>
      <c r="G383" s="6">
        <v>45070</v>
      </c>
      <c r="H383" s="6">
        <v>45070</v>
      </c>
      <c r="I383" s="6">
        <v>45070</v>
      </c>
      <c r="J383" s="8">
        <v>0</v>
      </c>
      <c r="K383" s="8">
        <v>198985</v>
      </c>
      <c r="L383" s="8">
        <v>0</v>
      </c>
      <c r="M383" s="8" t="s">
        <v>590</v>
      </c>
      <c r="N383" s="8" t="s">
        <v>21</v>
      </c>
      <c r="O383" s="3" t="s">
        <v>591</v>
      </c>
    </row>
    <row r="384" spans="1:15">
      <c r="A384" s="10"/>
      <c r="B384" s="10"/>
      <c r="C384" s="10"/>
      <c r="D384" s="10"/>
      <c r="E384" s="10"/>
      <c r="F384" s="10"/>
      <c r="G384" s="11"/>
      <c r="H384" s="11"/>
      <c r="I384" s="11"/>
      <c r="J384" s="10"/>
      <c r="K384" s="10"/>
      <c r="L384" s="10"/>
      <c r="M384" s="10"/>
      <c r="N384" s="10"/>
      <c r="O384" s="4" t="s">
        <v>592</v>
      </c>
    </row>
    <row r="385" spans="1:15">
      <c r="A385" s="9"/>
      <c r="B385" s="9"/>
      <c r="C385" s="9"/>
      <c r="D385" s="9"/>
      <c r="E385" s="9"/>
      <c r="F385" s="9"/>
      <c r="G385" s="7"/>
      <c r="H385" s="7"/>
      <c r="I385" s="7"/>
      <c r="J385" s="9"/>
      <c r="K385" s="9"/>
      <c r="L385" s="9"/>
      <c r="M385" s="9"/>
      <c r="N385" s="9"/>
      <c r="O385" s="5" t="s">
        <v>135</v>
      </c>
    </row>
    <row r="386" spans="1:15" ht="75" customHeight="1">
      <c r="A386" s="8">
        <v>151</v>
      </c>
      <c r="B386" s="8" t="s">
        <v>124</v>
      </c>
      <c r="C386" s="8" t="s">
        <v>350</v>
      </c>
      <c r="D386" s="8" t="s">
        <v>593</v>
      </c>
      <c r="E386" s="8" t="s">
        <v>28</v>
      </c>
      <c r="F386" s="8" t="s">
        <v>589</v>
      </c>
      <c r="G386" s="6">
        <v>45070</v>
      </c>
      <c r="H386" s="6">
        <v>45070</v>
      </c>
      <c r="I386" s="6">
        <v>45070</v>
      </c>
      <c r="J386" s="8">
        <v>216000</v>
      </c>
      <c r="K386" s="8">
        <v>13976</v>
      </c>
      <c r="L386" s="8">
        <v>0</v>
      </c>
      <c r="M386" s="8" t="s">
        <v>590</v>
      </c>
      <c r="N386" s="8" t="s">
        <v>43</v>
      </c>
      <c r="O386" s="3" t="s">
        <v>591</v>
      </c>
    </row>
    <row r="387" spans="1:15">
      <c r="A387" s="10"/>
      <c r="B387" s="10"/>
      <c r="C387" s="10"/>
      <c r="D387" s="10"/>
      <c r="E387" s="10"/>
      <c r="F387" s="10"/>
      <c r="G387" s="11"/>
      <c r="H387" s="11"/>
      <c r="I387" s="11"/>
      <c r="J387" s="10"/>
      <c r="K387" s="10"/>
      <c r="L387" s="10"/>
      <c r="M387" s="10"/>
      <c r="N387" s="10"/>
      <c r="O387" s="4" t="s">
        <v>592</v>
      </c>
    </row>
    <row r="388" spans="1:15">
      <c r="A388" s="9"/>
      <c r="B388" s="9"/>
      <c r="C388" s="9"/>
      <c r="D388" s="9"/>
      <c r="E388" s="9"/>
      <c r="F388" s="9"/>
      <c r="G388" s="7"/>
      <c r="H388" s="7"/>
      <c r="I388" s="7"/>
      <c r="J388" s="9"/>
      <c r="K388" s="9"/>
      <c r="L388" s="9"/>
      <c r="M388" s="9"/>
      <c r="N388" s="9"/>
      <c r="O388" s="5" t="s">
        <v>135</v>
      </c>
    </row>
    <row r="389" spans="1:15" ht="120" customHeight="1">
      <c r="A389" s="8">
        <v>152</v>
      </c>
      <c r="B389" s="8" t="s">
        <v>44</v>
      </c>
      <c r="C389" s="8" t="s">
        <v>109</v>
      </c>
      <c r="D389" s="8" t="s">
        <v>594</v>
      </c>
      <c r="E389" s="8" t="s">
        <v>19</v>
      </c>
      <c r="F389" s="8" t="s">
        <v>20</v>
      </c>
      <c r="G389" s="6">
        <v>45071</v>
      </c>
      <c r="H389" s="6">
        <v>45071</v>
      </c>
      <c r="I389" s="6">
        <v>45071</v>
      </c>
      <c r="J389" s="8">
        <v>325000</v>
      </c>
      <c r="K389" s="8">
        <v>325000</v>
      </c>
      <c r="L389" s="8">
        <v>325000</v>
      </c>
      <c r="M389" s="8" t="s">
        <v>595</v>
      </c>
      <c r="N389" s="8" t="s">
        <v>21</v>
      </c>
      <c r="O389" s="3" t="s">
        <v>596</v>
      </c>
    </row>
    <row r="390" spans="1:15">
      <c r="A390" s="9"/>
      <c r="B390" s="9"/>
      <c r="C390" s="9"/>
      <c r="D390" s="9"/>
      <c r="E390" s="9"/>
      <c r="F390" s="9"/>
      <c r="G390" s="7"/>
      <c r="H390" s="7"/>
      <c r="I390" s="7"/>
      <c r="J390" s="9"/>
      <c r="K390" s="9"/>
      <c r="L390" s="9"/>
      <c r="M390" s="9"/>
      <c r="N390" s="9"/>
      <c r="O390" s="5" t="s">
        <v>597</v>
      </c>
    </row>
    <row r="391" spans="1:15" ht="60" customHeight="1">
      <c r="A391" s="8">
        <v>153</v>
      </c>
      <c r="B391" s="8" t="s">
        <v>124</v>
      </c>
      <c r="C391" s="8" t="s">
        <v>61</v>
      </c>
      <c r="D391" s="8" t="s">
        <v>598</v>
      </c>
      <c r="E391" s="8" t="s">
        <v>28</v>
      </c>
      <c r="F391" s="8" t="s">
        <v>20</v>
      </c>
      <c r="G391" s="6">
        <v>45071</v>
      </c>
      <c r="H391" s="6">
        <v>45070</v>
      </c>
      <c r="I391" s="6">
        <v>45071</v>
      </c>
      <c r="J391" s="8">
        <v>30000</v>
      </c>
      <c r="K391" s="8">
        <v>0</v>
      </c>
      <c r="L391" s="8">
        <v>30000</v>
      </c>
      <c r="M391" s="8" t="s">
        <v>599</v>
      </c>
      <c r="N391" s="8" t="s">
        <v>21</v>
      </c>
      <c r="O391" s="3" t="s">
        <v>127</v>
      </c>
    </row>
    <row r="392" spans="1:15">
      <c r="A392" s="10"/>
      <c r="B392" s="10"/>
      <c r="C392" s="10"/>
      <c r="D392" s="10"/>
      <c r="E392" s="10"/>
      <c r="F392" s="10"/>
      <c r="G392" s="11"/>
      <c r="H392" s="11"/>
      <c r="I392" s="11"/>
      <c r="J392" s="10"/>
      <c r="K392" s="10"/>
      <c r="L392" s="10"/>
      <c r="M392" s="10"/>
      <c r="N392" s="10"/>
      <c r="O392" s="4" t="s">
        <v>600</v>
      </c>
    </row>
    <row r="393" spans="1:15">
      <c r="A393" s="9"/>
      <c r="B393" s="9"/>
      <c r="C393" s="9"/>
      <c r="D393" s="9"/>
      <c r="E393" s="9"/>
      <c r="F393" s="9"/>
      <c r="G393" s="7"/>
      <c r="H393" s="7"/>
      <c r="I393" s="7"/>
      <c r="J393" s="9"/>
      <c r="K393" s="9"/>
      <c r="L393" s="9"/>
      <c r="M393" s="9"/>
      <c r="N393" s="9"/>
      <c r="O393" s="5" t="s">
        <v>601</v>
      </c>
    </row>
    <row r="394" spans="1:15" ht="60" customHeight="1">
      <c r="A394" s="8">
        <v>154</v>
      </c>
      <c r="B394" s="8" t="s">
        <v>124</v>
      </c>
      <c r="C394" s="8" t="s">
        <v>61</v>
      </c>
      <c r="D394" s="8" t="s">
        <v>602</v>
      </c>
      <c r="E394" s="8" t="s">
        <v>28</v>
      </c>
      <c r="F394" s="8" t="s">
        <v>20</v>
      </c>
      <c r="G394" s="6">
        <v>45071</v>
      </c>
      <c r="H394" s="6">
        <v>45070</v>
      </c>
      <c r="I394" s="6">
        <v>45071</v>
      </c>
      <c r="J394" s="8">
        <v>0</v>
      </c>
      <c r="K394" s="8">
        <v>0</v>
      </c>
      <c r="L394" s="8">
        <v>15000</v>
      </c>
      <c r="M394" s="8" t="s">
        <v>603</v>
      </c>
      <c r="N394" s="8" t="s">
        <v>43</v>
      </c>
      <c r="O394" s="3" t="s">
        <v>127</v>
      </c>
    </row>
    <row r="395" spans="1:15">
      <c r="A395" s="10"/>
      <c r="B395" s="10"/>
      <c r="C395" s="10"/>
      <c r="D395" s="10"/>
      <c r="E395" s="10"/>
      <c r="F395" s="10"/>
      <c r="G395" s="11"/>
      <c r="H395" s="11"/>
      <c r="I395" s="11"/>
      <c r="J395" s="10"/>
      <c r="K395" s="10"/>
      <c r="L395" s="10"/>
      <c r="M395" s="10"/>
      <c r="N395" s="10"/>
      <c r="O395" s="4" t="s">
        <v>600</v>
      </c>
    </row>
    <row r="396" spans="1:15">
      <c r="A396" s="9"/>
      <c r="B396" s="9"/>
      <c r="C396" s="9"/>
      <c r="D396" s="9"/>
      <c r="E396" s="9"/>
      <c r="F396" s="9"/>
      <c r="G396" s="7"/>
      <c r="H396" s="7"/>
      <c r="I396" s="7"/>
      <c r="J396" s="9"/>
      <c r="K396" s="9"/>
      <c r="L396" s="9"/>
      <c r="M396" s="9"/>
      <c r="N396" s="9"/>
      <c r="O396" s="5" t="s">
        <v>601</v>
      </c>
    </row>
    <row r="397" spans="1:15" ht="60" customHeight="1">
      <c r="A397" s="8">
        <v>155</v>
      </c>
      <c r="B397" s="8" t="s">
        <v>124</v>
      </c>
      <c r="C397" s="8" t="s">
        <v>61</v>
      </c>
      <c r="D397" s="8" t="s">
        <v>604</v>
      </c>
      <c r="E397" s="8" t="s">
        <v>28</v>
      </c>
      <c r="F397" s="8" t="s">
        <v>20</v>
      </c>
      <c r="G397" s="6">
        <v>45071</v>
      </c>
      <c r="H397" s="6">
        <v>45070</v>
      </c>
      <c r="I397" s="6">
        <v>45071</v>
      </c>
      <c r="J397" s="8">
        <v>15000</v>
      </c>
      <c r="K397" s="8">
        <v>0</v>
      </c>
      <c r="L397" s="8">
        <v>15000</v>
      </c>
      <c r="M397" s="8" t="s">
        <v>603</v>
      </c>
      <c r="N397" s="8" t="s">
        <v>21</v>
      </c>
      <c r="O397" s="3" t="s">
        <v>127</v>
      </c>
    </row>
    <row r="398" spans="1:15">
      <c r="A398" s="10"/>
      <c r="B398" s="10"/>
      <c r="C398" s="10"/>
      <c r="D398" s="10"/>
      <c r="E398" s="10"/>
      <c r="F398" s="10"/>
      <c r="G398" s="11"/>
      <c r="H398" s="11"/>
      <c r="I398" s="11"/>
      <c r="J398" s="10"/>
      <c r="K398" s="10"/>
      <c r="L398" s="10"/>
      <c r="M398" s="10"/>
      <c r="N398" s="10"/>
      <c r="O398" s="4" t="s">
        <v>600</v>
      </c>
    </row>
    <row r="399" spans="1:15">
      <c r="A399" s="9"/>
      <c r="B399" s="9"/>
      <c r="C399" s="9"/>
      <c r="D399" s="9"/>
      <c r="E399" s="9"/>
      <c r="F399" s="9"/>
      <c r="G399" s="7"/>
      <c r="H399" s="7"/>
      <c r="I399" s="7"/>
      <c r="J399" s="9"/>
      <c r="K399" s="9"/>
      <c r="L399" s="9"/>
      <c r="M399" s="9"/>
      <c r="N399" s="9"/>
      <c r="O399" s="5" t="s">
        <v>601</v>
      </c>
    </row>
    <row r="400" spans="1:15" ht="135" customHeight="1">
      <c r="A400" s="8">
        <v>156</v>
      </c>
      <c r="B400" s="8" t="s">
        <v>308</v>
      </c>
      <c r="C400" s="8" t="s">
        <v>75</v>
      </c>
      <c r="D400" s="8" t="s">
        <v>605</v>
      </c>
      <c r="E400" s="8" t="s">
        <v>19</v>
      </c>
      <c r="F400" s="8" t="s">
        <v>70</v>
      </c>
      <c r="G400" s="6">
        <v>45071</v>
      </c>
      <c r="H400" s="6">
        <v>45070</v>
      </c>
      <c r="I400" s="6">
        <v>45071</v>
      </c>
      <c r="J400" s="8">
        <v>38000</v>
      </c>
      <c r="K400" s="8">
        <v>37170</v>
      </c>
      <c r="L400" s="8">
        <v>650000</v>
      </c>
      <c r="M400" s="8" t="s">
        <v>606</v>
      </c>
      <c r="N400" s="8" t="s">
        <v>96</v>
      </c>
      <c r="O400" s="3" t="s">
        <v>607</v>
      </c>
    </row>
    <row r="401" spans="1:15">
      <c r="A401" s="9"/>
      <c r="B401" s="9"/>
      <c r="C401" s="9"/>
      <c r="D401" s="9"/>
      <c r="E401" s="9"/>
      <c r="F401" s="9"/>
      <c r="G401" s="7"/>
      <c r="H401" s="7"/>
      <c r="I401" s="7"/>
      <c r="J401" s="9"/>
      <c r="K401" s="9"/>
      <c r="L401" s="9"/>
      <c r="M401" s="9"/>
      <c r="N401" s="9"/>
      <c r="O401" s="5" t="s">
        <v>608</v>
      </c>
    </row>
    <row r="402" spans="1:15" ht="105" customHeight="1">
      <c r="A402" s="8">
        <v>157</v>
      </c>
      <c r="B402" s="8" t="s">
        <v>124</v>
      </c>
      <c r="C402" s="8" t="s">
        <v>75</v>
      </c>
      <c r="D402" s="8" t="s">
        <v>609</v>
      </c>
      <c r="E402" s="8" t="s">
        <v>28</v>
      </c>
      <c r="F402" s="8" t="s">
        <v>20</v>
      </c>
      <c r="G402" s="6">
        <v>45071</v>
      </c>
      <c r="H402" s="6">
        <v>45070</v>
      </c>
      <c r="I402" s="6">
        <v>45071</v>
      </c>
      <c r="J402" s="8">
        <v>628000</v>
      </c>
      <c r="K402" s="8">
        <v>627250</v>
      </c>
      <c r="L402" s="8">
        <v>650000</v>
      </c>
      <c r="M402" s="8" t="s">
        <v>606</v>
      </c>
      <c r="N402" s="8" t="s">
        <v>79</v>
      </c>
      <c r="O402" s="3" t="s">
        <v>607</v>
      </c>
    </row>
    <row r="403" spans="1:15">
      <c r="A403" s="9"/>
      <c r="B403" s="9"/>
      <c r="C403" s="9"/>
      <c r="D403" s="9"/>
      <c r="E403" s="9"/>
      <c r="F403" s="9"/>
      <c r="G403" s="7"/>
      <c r="H403" s="7"/>
      <c r="I403" s="7"/>
      <c r="J403" s="9"/>
      <c r="K403" s="9"/>
      <c r="L403" s="9"/>
      <c r="M403" s="9"/>
      <c r="N403" s="9"/>
      <c r="O403" s="5" t="s">
        <v>608</v>
      </c>
    </row>
    <row r="404" spans="1:15" ht="90" customHeight="1">
      <c r="A404" s="8">
        <v>158</v>
      </c>
      <c r="B404" s="8" t="s">
        <v>124</v>
      </c>
      <c r="C404" s="8" t="s">
        <v>75</v>
      </c>
      <c r="D404" s="8" t="s">
        <v>610</v>
      </c>
      <c r="E404" s="8" t="s">
        <v>28</v>
      </c>
      <c r="F404" s="8" t="s">
        <v>20</v>
      </c>
      <c r="G404" s="6">
        <v>45071</v>
      </c>
      <c r="H404" s="6">
        <v>45070</v>
      </c>
      <c r="I404" s="6">
        <v>45071</v>
      </c>
      <c r="J404" s="8">
        <v>650000</v>
      </c>
      <c r="K404" s="8">
        <v>650000</v>
      </c>
      <c r="L404" s="8">
        <v>650000</v>
      </c>
      <c r="M404" s="8" t="s">
        <v>606</v>
      </c>
      <c r="N404" s="8" t="s">
        <v>92</v>
      </c>
      <c r="O404" s="3" t="s">
        <v>607</v>
      </c>
    </row>
    <row r="405" spans="1:15">
      <c r="A405" s="9"/>
      <c r="B405" s="9"/>
      <c r="C405" s="9"/>
      <c r="D405" s="9"/>
      <c r="E405" s="9"/>
      <c r="F405" s="9"/>
      <c r="G405" s="7"/>
      <c r="H405" s="7"/>
      <c r="I405" s="7"/>
      <c r="J405" s="9"/>
      <c r="K405" s="9"/>
      <c r="L405" s="9"/>
      <c r="M405" s="9"/>
      <c r="N405" s="9"/>
      <c r="O405" s="5" t="s">
        <v>608</v>
      </c>
    </row>
    <row r="406" spans="1:15" ht="120" customHeight="1">
      <c r="A406" s="8">
        <v>159</v>
      </c>
      <c r="B406" s="8" t="s">
        <v>308</v>
      </c>
      <c r="C406" s="8" t="s">
        <v>75</v>
      </c>
      <c r="D406" s="8" t="s">
        <v>611</v>
      </c>
      <c r="E406" s="8" t="s">
        <v>116</v>
      </c>
      <c r="F406" s="8" t="s">
        <v>63</v>
      </c>
      <c r="G406" s="6">
        <v>45071</v>
      </c>
      <c r="H406" s="6">
        <v>45070</v>
      </c>
      <c r="I406" s="6">
        <v>45071</v>
      </c>
      <c r="J406" s="8">
        <v>709000</v>
      </c>
      <c r="K406" s="8">
        <v>665754</v>
      </c>
      <c r="L406" s="8">
        <v>650000</v>
      </c>
      <c r="M406" s="8" t="s">
        <v>606</v>
      </c>
      <c r="N406" s="8" t="s">
        <v>85</v>
      </c>
      <c r="O406" s="3" t="s">
        <v>607</v>
      </c>
    </row>
    <row r="407" spans="1:15">
      <c r="A407" s="9"/>
      <c r="B407" s="9"/>
      <c r="C407" s="9"/>
      <c r="D407" s="9"/>
      <c r="E407" s="9"/>
      <c r="F407" s="9"/>
      <c r="G407" s="7"/>
      <c r="H407" s="7"/>
      <c r="I407" s="7"/>
      <c r="J407" s="9"/>
      <c r="K407" s="9"/>
      <c r="L407" s="9"/>
      <c r="M407" s="9"/>
      <c r="N407" s="9"/>
      <c r="O407" s="5" t="s">
        <v>608</v>
      </c>
    </row>
    <row r="408" spans="1:15" ht="90" customHeight="1">
      <c r="A408" s="8">
        <v>160</v>
      </c>
      <c r="B408" s="8" t="s">
        <v>308</v>
      </c>
      <c r="C408" s="8" t="s">
        <v>109</v>
      </c>
      <c r="D408" s="8" t="s">
        <v>612</v>
      </c>
      <c r="E408" s="8" t="s">
        <v>19</v>
      </c>
      <c r="F408" s="8" t="s">
        <v>20</v>
      </c>
      <c r="G408" s="6">
        <v>45071</v>
      </c>
      <c r="H408" s="6">
        <v>45071</v>
      </c>
      <c r="I408" s="6">
        <v>45071</v>
      </c>
      <c r="J408" s="8">
        <v>572000</v>
      </c>
      <c r="K408" s="8">
        <v>572000</v>
      </c>
      <c r="L408" s="8">
        <v>572000</v>
      </c>
      <c r="M408" s="8" t="s">
        <v>613</v>
      </c>
      <c r="N408" s="8" t="s">
        <v>21</v>
      </c>
      <c r="O408" s="3" t="s">
        <v>614</v>
      </c>
    </row>
    <row r="409" spans="1:15">
      <c r="A409" s="9"/>
      <c r="B409" s="9"/>
      <c r="C409" s="9"/>
      <c r="D409" s="9"/>
      <c r="E409" s="9"/>
      <c r="F409" s="9"/>
      <c r="G409" s="7"/>
      <c r="H409" s="7"/>
      <c r="I409" s="7"/>
      <c r="J409" s="9"/>
      <c r="K409" s="9"/>
      <c r="L409" s="9"/>
      <c r="M409" s="9"/>
      <c r="N409" s="9"/>
      <c r="O409" s="5" t="s">
        <v>615</v>
      </c>
    </row>
    <row r="410" spans="1:15" ht="75" customHeight="1">
      <c r="A410" s="8">
        <v>161</v>
      </c>
      <c r="B410" s="8" t="s">
        <v>114</v>
      </c>
      <c r="C410" s="8" t="s">
        <v>17</v>
      </c>
      <c r="D410" s="8" t="s">
        <v>616</v>
      </c>
      <c r="E410" s="8" t="s">
        <v>19</v>
      </c>
      <c r="F410" s="8" t="s">
        <v>20</v>
      </c>
      <c r="G410" s="6">
        <v>45071</v>
      </c>
      <c r="H410" s="6">
        <v>45070</v>
      </c>
      <c r="I410" s="6">
        <v>45071</v>
      </c>
      <c r="J410" s="8">
        <v>300000</v>
      </c>
      <c r="K410" s="8">
        <v>2314000</v>
      </c>
      <c r="L410" s="8">
        <v>300000</v>
      </c>
      <c r="M410" s="8" t="s">
        <v>617</v>
      </c>
      <c r="N410" s="8" t="s">
        <v>21</v>
      </c>
      <c r="O410" s="3" t="s">
        <v>618</v>
      </c>
    </row>
    <row r="411" spans="1:15">
      <c r="A411" s="9"/>
      <c r="B411" s="9"/>
      <c r="C411" s="9"/>
      <c r="D411" s="9"/>
      <c r="E411" s="9"/>
      <c r="F411" s="9"/>
      <c r="G411" s="7"/>
      <c r="H411" s="7"/>
      <c r="I411" s="7"/>
      <c r="J411" s="9"/>
      <c r="K411" s="9"/>
      <c r="L411" s="9"/>
      <c r="M411" s="9"/>
      <c r="N411" s="9"/>
      <c r="O411" s="5" t="s">
        <v>59</v>
      </c>
    </row>
    <row r="412" spans="1:15" ht="90" customHeight="1">
      <c r="A412" s="8">
        <v>162</v>
      </c>
      <c r="B412" s="8" t="s">
        <v>108</v>
      </c>
      <c r="C412" s="8" t="s">
        <v>17</v>
      </c>
      <c r="D412" s="8" t="s">
        <v>619</v>
      </c>
      <c r="E412" s="8" t="s">
        <v>19</v>
      </c>
      <c r="F412" s="8" t="s">
        <v>20</v>
      </c>
      <c r="G412" s="6">
        <v>45071</v>
      </c>
      <c r="H412" s="6">
        <v>45070</v>
      </c>
      <c r="I412" s="6">
        <v>45071</v>
      </c>
      <c r="J412" s="8">
        <v>300000</v>
      </c>
      <c r="K412" s="8">
        <v>1339000</v>
      </c>
      <c r="L412" s="8">
        <v>300000</v>
      </c>
      <c r="M412" s="8" t="s">
        <v>620</v>
      </c>
      <c r="N412" s="8" t="s">
        <v>21</v>
      </c>
      <c r="O412" s="3" t="s">
        <v>621</v>
      </c>
    </row>
    <row r="413" spans="1:15">
      <c r="A413" s="9"/>
      <c r="B413" s="9"/>
      <c r="C413" s="9"/>
      <c r="D413" s="9"/>
      <c r="E413" s="9"/>
      <c r="F413" s="9"/>
      <c r="G413" s="7"/>
      <c r="H413" s="7"/>
      <c r="I413" s="7"/>
      <c r="J413" s="9"/>
      <c r="K413" s="9"/>
      <c r="L413" s="9"/>
      <c r="M413" s="9"/>
      <c r="N413" s="9"/>
      <c r="O413" s="5" t="s">
        <v>59</v>
      </c>
    </row>
    <row r="414" spans="1:15" ht="90" customHeight="1">
      <c r="A414" s="8">
        <v>163</v>
      </c>
      <c r="B414" s="8" t="s">
        <v>55</v>
      </c>
      <c r="C414" s="8" t="s">
        <v>17</v>
      </c>
      <c r="D414" s="8" t="s">
        <v>622</v>
      </c>
      <c r="E414" s="8" t="s">
        <v>19</v>
      </c>
      <c r="F414" s="8" t="s">
        <v>20</v>
      </c>
      <c r="G414" s="6">
        <v>45071</v>
      </c>
      <c r="H414" s="6">
        <v>45070</v>
      </c>
      <c r="I414" s="6">
        <v>45071</v>
      </c>
      <c r="J414" s="8">
        <v>200000</v>
      </c>
      <c r="K414" s="8">
        <v>864500</v>
      </c>
      <c r="L414" s="8">
        <v>200000</v>
      </c>
      <c r="M414" s="8" t="s">
        <v>623</v>
      </c>
      <c r="N414" s="8" t="s">
        <v>21</v>
      </c>
      <c r="O414" s="3" t="s">
        <v>624</v>
      </c>
    </row>
    <row r="415" spans="1:15">
      <c r="A415" s="9"/>
      <c r="B415" s="9"/>
      <c r="C415" s="9"/>
      <c r="D415" s="9"/>
      <c r="E415" s="9"/>
      <c r="F415" s="9"/>
      <c r="G415" s="7"/>
      <c r="H415" s="7"/>
      <c r="I415" s="7"/>
      <c r="J415" s="9"/>
      <c r="K415" s="9"/>
      <c r="L415" s="9"/>
      <c r="M415" s="9"/>
      <c r="N415" s="9"/>
      <c r="O415" s="5" t="s">
        <v>59</v>
      </c>
    </row>
    <row r="416" spans="1:15" ht="90" customHeight="1">
      <c r="A416" s="8">
        <v>164</v>
      </c>
      <c r="B416" s="8" t="s">
        <v>55</v>
      </c>
      <c r="C416" s="8" t="s">
        <v>17</v>
      </c>
      <c r="D416" s="8" t="s">
        <v>625</v>
      </c>
      <c r="E416" s="8" t="s">
        <v>19</v>
      </c>
      <c r="F416" s="8" t="s">
        <v>20</v>
      </c>
      <c r="G416" s="6">
        <v>45071</v>
      </c>
      <c r="H416" s="6">
        <v>45070</v>
      </c>
      <c r="I416" s="6">
        <v>45071</v>
      </c>
      <c r="J416" s="8">
        <v>300000</v>
      </c>
      <c r="K416" s="8">
        <v>3679000</v>
      </c>
      <c r="L416" s="8">
        <v>300000</v>
      </c>
      <c r="M416" s="8" t="s">
        <v>626</v>
      </c>
      <c r="N416" s="8" t="s">
        <v>21</v>
      </c>
      <c r="O416" s="3" t="s">
        <v>627</v>
      </c>
    </row>
    <row r="417" spans="1:15">
      <c r="A417" s="9"/>
      <c r="B417" s="9"/>
      <c r="C417" s="9"/>
      <c r="D417" s="9"/>
      <c r="E417" s="9"/>
      <c r="F417" s="9"/>
      <c r="G417" s="7"/>
      <c r="H417" s="7"/>
      <c r="I417" s="7"/>
      <c r="J417" s="9"/>
      <c r="K417" s="9"/>
      <c r="L417" s="9"/>
      <c r="M417" s="9"/>
      <c r="N417" s="9"/>
      <c r="O417" s="5" t="s">
        <v>59</v>
      </c>
    </row>
    <row r="418" spans="1:15" ht="90" customHeight="1">
      <c r="A418" s="8">
        <v>165</v>
      </c>
      <c r="B418" s="8" t="s">
        <v>114</v>
      </c>
      <c r="C418" s="8" t="s">
        <v>17</v>
      </c>
      <c r="D418" s="8" t="s">
        <v>628</v>
      </c>
      <c r="E418" s="8" t="s">
        <v>19</v>
      </c>
      <c r="F418" s="8" t="s">
        <v>20</v>
      </c>
      <c r="G418" s="6">
        <v>45071</v>
      </c>
      <c r="H418" s="6">
        <v>45070</v>
      </c>
      <c r="I418" s="6">
        <v>45071</v>
      </c>
      <c r="J418" s="8">
        <v>300000</v>
      </c>
      <c r="K418" s="8">
        <v>1365000</v>
      </c>
      <c r="L418" s="8">
        <v>300000</v>
      </c>
      <c r="M418" s="8" t="s">
        <v>629</v>
      </c>
      <c r="N418" s="8" t="s">
        <v>21</v>
      </c>
      <c r="O418" s="3" t="s">
        <v>630</v>
      </c>
    </row>
    <row r="419" spans="1:15">
      <c r="A419" s="9"/>
      <c r="B419" s="9"/>
      <c r="C419" s="9"/>
      <c r="D419" s="9"/>
      <c r="E419" s="9"/>
      <c r="F419" s="9"/>
      <c r="G419" s="7"/>
      <c r="H419" s="7"/>
      <c r="I419" s="7"/>
      <c r="J419" s="9"/>
      <c r="K419" s="9"/>
      <c r="L419" s="9"/>
      <c r="M419" s="9"/>
      <c r="N419" s="9"/>
      <c r="O419" s="5" t="s">
        <v>59</v>
      </c>
    </row>
    <row r="420" spans="1:15" ht="90" customHeight="1">
      <c r="A420" s="8">
        <v>166</v>
      </c>
      <c r="B420" s="8" t="s">
        <v>239</v>
      </c>
      <c r="C420" s="8" t="s">
        <v>265</v>
      </c>
      <c r="D420" s="8" t="s">
        <v>631</v>
      </c>
      <c r="E420" s="8" t="s">
        <v>28</v>
      </c>
      <c r="F420" s="8" t="s">
        <v>63</v>
      </c>
      <c r="G420" s="6">
        <v>45068</v>
      </c>
      <c r="H420" s="6">
        <v>45068</v>
      </c>
      <c r="I420" s="6">
        <v>45071</v>
      </c>
      <c r="J420" s="8">
        <v>300000</v>
      </c>
      <c r="K420" s="8">
        <v>340920</v>
      </c>
      <c r="L420" s="8">
        <v>300000</v>
      </c>
      <c r="M420" s="8" t="s">
        <v>632</v>
      </c>
      <c r="N420" s="8" t="s">
        <v>21</v>
      </c>
      <c r="O420" s="3" t="s">
        <v>633</v>
      </c>
    </row>
    <row r="421" spans="1:15">
      <c r="A421" s="9"/>
      <c r="B421" s="9"/>
      <c r="C421" s="9"/>
      <c r="D421" s="9"/>
      <c r="E421" s="9"/>
      <c r="F421" s="9"/>
      <c r="G421" s="7"/>
      <c r="H421" s="7"/>
      <c r="I421" s="7"/>
      <c r="J421" s="9"/>
      <c r="K421" s="9"/>
      <c r="L421" s="9"/>
      <c r="M421" s="9"/>
      <c r="N421" s="9"/>
      <c r="O421" s="5" t="s">
        <v>634</v>
      </c>
    </row>
    <row r="422" spans="1:15" ht="90" customHeight="1">
      <c r="A422" s="8">
        <v>167</v>
      </c>
      <c r="B422" s="8" t="s">
        <v>67</v>
      </c>
      <c r="C422" s="8" t="s">
        <v>98</v>
      </c>
      <c r="D422" s="8" t="s">
        <v>635</v>
      </c>
      <c r="E422" s="8" t="s">
        <v>28</v>
      </c>
      <c r="F422" s="8" t="s">
        <v>20</v>
      </c>
      <c r="G422" s="6">
        <v>45069</v>
      </c>
      <c r="H422" s="6">
        <v>45064</v>
      </c>
      <c r="I422" s="6">
        <v>45071</v>
      </c>
      <c r="J422" s="8">
        <v>700000</v>
      </c>
      <c r="K422" s="8">
        <v>700000</v>
      </c>
      <c r="L422" s="8">
        <v>700000</v>
      </c>
      <c r="M422" s="8" t="s">
        <v>636</v>
      </c>
      <c r="N422" s="8" t="s">
        <v>21</v>
      </c>
      <c r="O422" s="3" t="s">
        <v>560</v>
      </c>
    </row>
    <row r="423" spans="1:15">
      <c r="A423" s="9"/>
      <c r="B423" s="9"/>
      <c r="C423" s="9"/>
      <c r="D423" s="9"/>
      <c r="E423" s="9"/>
      <c r="F423" s="9"/>
      <c r="G423" s="7"/>
      <c r="H423" s="7"/>
      <c r="I423" s="7"/>
      <c r="J423" s="9"/>
      <c r="K423" s="9"/>
      <c r="L423" s="9"/>
      <c r="M423" s="9"/>
      <c r="N423" s="9"/>
      <c r="O423" s="5" t="s">
        <v>637</v>
      </c>
    </row>
    <row r="424" spans="1:15" ht="90" customHeight="1">
      <c r="A424" s="8">
        <v>168</v>
      </c>
      <c r="B424" s="8" t="s">
        <v>108</v>
      </c>
      <c r="C424" s="8" t="s">
        <v>98</v>
      </c>
      <c r="D424" s="8" t="s">
        <v>638</v>
      </c>
      <c r="E424" s="8" t="s">
        <v>116</v>
      </c>
      <c r="F424" s="8" t="s">
        <v>63</v>
      </c>
      <c r="G424" s="6">
        <v>45071</v>
      </c>
      <c r="H424" s="6">
        <v>45071</v>
      </c>
      <c r="I424" s="6">
        <v>45071</v>
      </c>
      <c r="J424" s="8">
        <v>517000</v>
      </c>
      <c r="K424" s="8">
        <v>515240</v>
      </c>
      <c r="L424" s="8">
        <v>517000</v>
      </c>
      <c r="M424" s="8" t="s">
        <v>639</v>
      </c>
      <c r="N424" s="8" t="s">
        <v>21</v>
      </c>
      <c r="O424" s="3" t="s">
        <v>640</v>
      </c>
    </row>
    <row r="425" spans="1:15">
      <c r="A425" s="9"/>
      <c r="B425" s="9"/>
      <c r="C425" s="9"/>
      <c r="D425" s="9"/>
      <c r="E425" s="9"/>
      <c r="F425" s="9"/>
      <c r="G425" s="7"/>
      <c r="H425" s="7"/>
      <c r="I425" s="7"/>
      <c r="J425" s="9"/>
      <c r="K425" s="9"/>
      <c r="L425" s="9"/>
      <c r="M425" s="9"/>
      <c r="N425" s="9"/>
      <c r="O425" s="5" t="s">
        <v>641</v>
      </c>
    </row>
    <row r="426" spans="1:15" ht="105" customHeight="1">
      <c r="A426" s="8">
        <v>169</v>
      </c>
      <c r="B426" s="8" t="s">
        <v>143</v>
      </c>
      <c r="C426" s="8" t="s">
        <v>642</v>
      </c>
      <c r="D426" s="8" t="s">
        <v>643</v>
      </c>
      <c r="E426" s="8" t="s">
        <v>28</v>
      </c>
      <c r="F426" s="8" t="s">
        <v>70</v>
      </c>
      <c r="G426" s="6">
        <v>45069</v>
      </c>
      <c r="H426" s="6">
        <v>45069</v>
      </c>
      <c r="I426" s="6">
        <v>45072</v>
      </c>
      <c r="J426" s="8">
        <v>47000</v>
      </c>
      <c r="K426" s="8">
        <v>0</v>
      </c>
      <c r="L426" s="8">
        <v>47000</v>
      </c>
      <c r="M426" s="8" t="s">
        <v>644</v>
      </c>
      <c r="N426" s="8" t="s">
        <v>21</v>
      </c>
      <c r="O426" s="3" t="s">
        <v>645</v>
      </c>
    </row>
    <row r="427" spans="1:15" ht="45">
      <c r="A427" s="9"/>
      <c r="B427" s="9"/>
      <c r="C427" s="9"/>
      <c r="D427" s="9"/>
      <c r="E427" s="9"/>
      <c r="F427" s="9"/>
      <c r="G427" s="7"/>
      <c r="H427" s="7"/>
      <c r="I427" s="7"/>
      <c r="J427" s="9"/>
      <c r="K427" s="9"/>
      <c r="L427" s="9"/>
      <c r="M427" s="9"/>
      <c r="N427" s="9"/>
      <c r="O427" s="5" t="s">
        <v>646</v>
      </c>
    </row>
    <row r="428" spans="1:15" ht="105" customHeight="1">
      <c r="A428" s="8">
        <v>170</v>
      </c>
      <c r="B428" s="8" t="s">
        <v>647</v>
      </c>
      <c r="C428" s="8" t="s">
        <v>98</v>
      </c>
      <c r="D428" s="8" t="s">
        <v>648</v>
      </c>
      <c r="E428" s="8" t="s">
        <v>116</v>
      </c>
      <c r="F428" s="8" t="s">
        <v>63</v>
      </c>
      <c r="G428" s="6">
        <v>45069</v>
      </c>
      <c r="H428" s="6">
        <v>45069</v>
      </c>
      <c r="I428" s="6">
        <v>45072</v>
      </c>
      <c r="J428" s="8">
        <v>1098000</v>
      </c>
      <c r="K428" s="8">
        <v>920496</v>
      </c>
      <c r="L428" s="8">
        <v>1098000</v>
      </c>
      <c r="M428" s="8" t="s">
        <v>649</v>
      </c>
      <c r="N428" s="8" t="s">
        <v>21</v>
      </c>
      <c r="O428" s="3" t="s">
        <v>650</v>
      </c>
    </row>
    <row r="429" spans="1:15">
      <c r="A429" s="9"/>
      <c r="B429" s="9"/>
      <c r="C429" s="9"/>
      <c r="D429" s="9"/>
      <c r="E429" s="9"/>
      <c r="F429" s="9"/>
      <c r="G429" s="7"/>
      <c r="H429" s="7"/>
      <c r="I429" s="7"/>
      <c r="J429" s="9"/>
      <c r="K429" s="9"/>
      <c r="L429" s="9"/>
      <c r="M429" s="9"/>
      <c r="N429" s="9"/>
      <c r="O429" s="5" t="s">
        <v>651</v>
      </c>
    </row>
    <row r="430" spans="1:15" ht="75" customHeight="1">
      <c r="A430" s="8">
        <v>171</v>
      </c>
      <c r="B430" s="8" t="s">
        <v>124</v>
      </c>
      <c r="C430" s="8" t="s">
        <v>61</v>
      </c>
      <c r="D430" s="8" t="s">
        <v>652</v>
      </c>
      <c r="E430" s="8" t="s">
        <v>28</v>
      </c>
      <c r="F430" s="8" t="s">
        <v>20</v>
      </c>
      <c r="G430" s="6">
        <v>45073</v>
      </c>
      <c r="H430" s="6">
        <v>45073</v>
      </c>
      <c r="I430" s="6">
        <v>45073</v>
      </c>
      <c r="J430" s="8">
        <v>150000</v>
      </c>
      <c r="K430" s="8">
        <v>0</v>
      </c>
      <c r="L430" s="8">
        <v>150000</v>
      </c>
      <c r="M430" s="8" t="s">
        <v>653</v>
      </c>
      <c r="N430" s="8" t="s">
        <v>21</v>
      </c>
      <c r="O430" s="3" t="s">
        <v>147</v>
      </c>
    </row>
    <row r="431" spans="1:15">
      <c r="A431" s="9"/>
      <c r="B431" s="9"/>
      <c r="C431" s="9"/>
      <c r="D431" s="9"/>
      <c r="E431" s="9"/>
      <c r="F431" s="9"/>
      <c r="G431" s="7"/>
      <c r="H431" s="7"/>
      <c r="I431" s="7"/>
      <c r="J431" s="9"/>
      <c r="K431" s="9"/>
      <c r="L431" s="9"/>
      <c r="M431" s="9"/>
      <c r="N431" s="9"/>
      <c r="O431" s="5" t="s">
        <v>654</v>
      </c>
    </row>
    <row r="432" spans="1:15" ht="120" customHeight="1">
      <c r="A432" s="8">
        <v>172</v>
      </c>
      <c r="B432" s="8" t="s">
        <v>655</v>
      </c>
      <c r="C432" s="8" t="s">
        <v>98</v>
      </c>
      <c r="D432" s="8" t="s">
        <v>656</v>
      </c>
      <c r="E432" s="8" t="s">
        <v>28</v>
      </c>
      <c r="F432" s="8" t="s">
        <v>63</v>
      </c>
      <c r="G432" s="6">
        <v>45071</v>
      </c>
      <c r="H432" s="6">
        <v>45070</v>
      </c>
      <c r="I432" s="6">
        <v>45073</v>
      </c>
      <c r="J432" s="8">
        <v>543000</v>
      </c>
      <c r="K432" s="8">
        <v>493806</v>
      </c>
      <c r="L432" s="8">
        <v>543000</v>
      </c>
      <c r="M432" s="8" t="s">
        <v>657</v>
      </c>
      <c r="N432" s="8" t="s">
        <v>21</v>
      </c>
      <c r="O432" s="3" t="s">
        <v>658</v>
      </c>
    </row>
    <row r="433" spans="1:15">
      <c r="A433" s="9"/>
      <c r="B433" s="9"/>
      <c r="C433" s="9"/>
      <c r="D433" s="9"/>
      <c r="E433" s="9"/>
      <c r="F433" s="9"/>
      <c r="G433" s="7"/>
      <c r="H433" s="7"/>
      <c r="I433" s="7"/>
      <c r="J433" s="9"/>
      <c r="K433" s="9"/>
      <c r="L433" s="9"/>
      <c r="M433" s="9"/>
      <c r="N433" s="9"/>
      <c r="O433" s="5" t="s">
        <v>659</v>
      </c>
    </row>
    <row r="434" spans="1:15" ht="90" customHeight="1">
      <c r="A434" s="8">
        <v>173</v>
      </c>
      <c r="B434" s="8" t="s">
        <v>108</v>
      </c>
      <c r="C434" s="8" t="s">
        <v>61</v>
      </c>
      <c r="D434" s="8" t="s">
        <v>660</v>
      </c>
      <c r="E434" s="8" t="s">
        <v>28</v>
      </c>
      <c r="F434" s="8" t="s">
        <v>20</v>
      </c>
      <c r="G434" s="6">
        <v>45077</v>
      </c>
      <c r="H434" s="6">
        <v>45075</v>
      </c>
      <c r="I434" s="6">
        <v>45077</v>
      </c>
      <c r="J434" s="8">
        <v>220000</v>
      </c>
      <c r="K434" s="8">
        <v>0</v>
      </c>
      <c r="L434" s="8">
        <v>220000</v>
      </c>
      <c r="M434" s="8" t="s">
        <v>661</v>
      </c>
      <c r="N434" s="8" t="s">
        <v>21</v>
      </c>
      <c r="O434" s="3" t="s">
        <v>662</v>
      </c>
    </row>
    <row r="435" spans="1:15">
      <c r="A435" s="9"/>
      <c r="B435" s="9"/>
      <c r="C435" s="9"/>
      <c r="D435" s="9"/>
      <c r="E435" s="9"/>
      <c r="F435" s="9"/>
      <c r="G435" s="7"/>
      <c r="H435" s="7"/>
      <c r="I435" s="7"/>
      <c r="J435" s="9"/>
      <c r="K435" s="9"/>
      <c r="L435" s="9"/>
      <c r="M435" s="9"/>
      <c r="N435" s="9"/>
      <c r="O435" s="5" t="s">
        <v>663</v>
      </c>
    </row>
    <row r="436" spans="1:15" ht="90" customHeight="1">
      <c r="A436" s="8">
        <v>174</v>
      </c>
      <c r="B436" s="8" t="s">
        <v>108</v>
      </c>
      <c r="C436" s="8" t="s">
        <v>61</v>
      </c>
      <c r="D436" s="8" t="s">
        <v>664</v>
      </c>
      <c r="E436" s="8" t="s">
        <v>28</v>
      </c>
      <c r="F436" s="8" t="s">
        <v>20</v>
      </c>
      <c r="G436" s="6">
        <v>45077</v>
      </c>
      <c r="H436" s="6">
        <v>45075</v>
      </c>
      <c r="I436" s="6">
        <v>45077</v>
      </c>
      <c r="J436" s="8">
        <v>180000</v>
      </c>
      <c r="K436" s="8">
        <v>0</v>
      </c>
      <c r="L436" s="8">
        <v>180000</v>
      </c>
      <c r="M436" s="8" t="s">
        <v>665</v>
      </c>
      <c r="N436" s="8" t="s">
        <v>21</v>
      </c>
      <c r="O436" s="3" t="s">
        <v>662</v>
      </c>
    </row>
    <row r="437" spans="1:15">
      <c r="A437" s="9"/>
      <c r="B437" s="9"/>
      <c r="C437" s="9"/>
      <c r="D437" s="9"/>
      <c r="E437" s="9"/>
      <c r="F437" s="9"/>
      <c r="G437" s="7"/>
      <c r="H437" s="7"/>
      <c r="I437" s="7"/>
      <c r="J437" s="9"/>
      <c r="K437" s="9"/>
      <c r="L437" s="9"/>
      <c r="M437" s="9"/>
      <c r="N437" s="9"/>
      <c r="O437" s="5" t="s">
        <v>666</v>
      </c>
    </row>
    <row r="438" spans="1:15" ht="90" customHeight="1">
      <c r="A438" s="8">
        <v>175</v>
      </c>
      <c r="B438" s="8" t="s">
        <v>108</v>
      </c>
      <c r="C438" s="8" t="s">
        <v>61</v>
      </c>
      <c r="D438" s="8" t="s">
        <v>667</v>
      </c>
      <c r="E438" s="8" t="s">
        <v>28</v>
      </c>
      <c r="F438" s="8" t="s">
        <v>20</v>
      </c>
      <c r="G438" s="6">
        <v>45077</v>
      </c>
      <c r="H438" s="6">
        <v>45075</v>
      </c>
      <c r="I438" s="6">
        <v>45077</v>
      </c>
      <c r="J438" s="8">
        <v>50000</v>
      </c>
      <c r="K438" s="8">
        <v>0</v>
      </c>
      <c r="L438" s="8">
        <v>50000</v>
      </c>
      <c r="M438" s="8" t="s">
        <v>668</v>
      </c>
      <c r="N438" s="8" t="s">
        <v>21</v>
      </c>
      <c r="O438" s="3" t="s">
        <v>662</v>
      </c>
    </row>
    <row r="439" spans="1:15" ht="30">
      <c r="A439" s="9"/>
      <c r="B439" s="9"/>
      <c r="C439" s="9"/>
      <c r="D439" s="9"/>
      <c r="E439" s="9"/>
      <c r="F439" s="9"/>
      <c r="G439" s="7"/>
      <c r="H439" s="7"/>
      <c r="I439" s="7"/>
      <c r="J439" s="9"/>
      <c r="K439" s="9"/>
      <c r="L439" s="9"/>
      <c r="M439" s="9"/>
      <c r="N439" s="9"/>
      <c r="O439" s="5" t="s">
        <v>669</v>
      </c>
    </row>
    <row r="440" spans="1:15" ht="75" customHeight="1">
      <c r="A440" s="8">
        <v>176</v>
      </c>
      <c r="B440" s="8" t="s">
        <v>108</v>
      </c>
      <c r="C440" s="8" t="s">
        <v>61</v>
      </c>
      <c r="D440" s="8" t="s">
        <v>670</v>
      </c>
      <c r="E440" s="8" t="s">
        <v>28</v>
      </c>
      <c r="F440" s="8" t="s">
        <v>20</v>
      </c>
      <c r="G440" s="6">
        <v>45077</v>
      </c>
      <c r="H440" s="6">
        <v>45075</v>
      </c>
      <c r="I440" s="6">
        <v>45077</v>
      </c>
      <c r="J440" s="8">
        <v>81200</v>
      </c>
      <c r="K440" s="8">
        <v>0</v>
      </c>
      <c r="L440" s="8">
        <v>81200</v>
      </c>
      <c r="M440" s="8" t="s">
        <v>671</v>
      </c>
      <c r="N440" s="8" t="s">
        <v>21</v>
      </c>
      <c r="O440" s="3" t="s">
        <v>662</v>
      </c>
    </row>
    <row r="441" spans="1:15" ht="30">
      <c r="A441" s="9"/>
      <c r="B441" s="9"/>
      <c r="C441" s="9"/>
      <c r="D441" s="9"/>
      <c r="E441" s="9"/>
      <c r="F441" s="9"/>
      <c r="G441" s="7"/>
      <c r="H441" s="7"/>
      <c r="I441" s="7"/>
      <c r="J441" s="9"/>
      <c r="K441" s="9"/>
      <c r="L441" s="9"/>
      <c r="M441" s="9"/>
      <c r="N441" s="9"/>
      <c r="O441" s="5" t="s">
        <v>669</v>
      </c>
    </row>
    <row r="442" spans="1:15" ht="90" customHeight="1">
      <c r="A442" s="8">
        <v>177</v>
      </c>
      <c r="B442" s="8" t="s">
        <v>108</v>
      </c>
      <c r="C442" s="8" t="s">
        <v>61</v>
      </c>
      <c r="D442" s="8" t="s">
        <v>672</v>
      </c>
      <c r="E442" s="8" t="s">
        <v>28</v>
      </c>
      <c r="F442" s="8" t="s">
        <v>20</v>
      </c>
      <c r="G442" s="6">
        <v>45077</v>
      </c>
      <c r="H442" s="6">
        <v>45075</v>
      </c>
      <c r="I442" s="6">
        <v>45077</v>
      </c>
      <c r="J442" s="8">
        <v>250000</v>
      </c>
      <c r="K442" s="8">
        <v>0</v>
      </c>
      <c r="L442" s="8">
        <v>250000</v>
      </c>
      <c r="M442" s="8" t="s">
        <v>673</v>
      </c>
      <c r="N442" s="8" t="s">
        <v>21</v>
      </c>
      <c r="O442" s="3" t="s">
        <v>662</v>
      </c>
    </row>
    <row r="443" spans="1:15" ht="30">
      <c r="A443" s="9"/>
      <c r="B443" s="9"/>
      <c r="C443" s="9"/>
      <c r="D443" s="9"/>
      <c r="E443" s="9"/>
      <c r="F443" s="9"/>
      <c r="G443" s="7"/>
      <c r="H443" s="7"/>
      <c r="I443" s="7"/>
      <c r="J443" s="9"/>
      <c r="K443" s="9"/>
      <c r="L443" s="9"/>
      <c r="M443" s="9"/>
      <c r="N443" s="9"/>
      <c r="O443" s="5" t="s">
        <v>669</v>
      </c>
    </row>
    <row r="444" spans="1:15" ht="75" customHeight="1">
      <c r="A444" s="8">
        <v>178</v>
      </c>
      <c r="B444" s="8" t="s">
        <v>674</v>
      </c>
      <c r="C444" s="8" t="s">
        <v>98</v>
      </c>
      <c r="D444" s="8" t="s">
        <v>675</v>
      </c>
      <c r="E444" s="8" t="s">
        <v>28</v>
      </c>
      <c r="F444" s="8" t="s">
        <v>20</v>
      </c>
      <c r="G444" s="6">
        <v>45073</v>
      </c>
      <c r="H444" s="6">
        <v>45073</v>
      </c>
      <c r="I444" s="6">
        <v>45077</v>
      </c>
      <c r="J444" s="8">
        <v>525000</v>
      </c>
      <c r="K444" s="8">
        <v>525000</v>
      </c>
      <c r="L444" s="8">
        <v>525000</v>
      </c>
      <c r="M444" s="8" t="s">
        <v>676</v>
      </c>
      <c r="N444" s="8" t="s">
        <v>21</v>
      </c>
      <c r="O444" s="3" t="s">
        <v>677</v>
      </c>
    </row>
    <row r="445" spans="1:15">
      <c r="A445" s="10"/>
      <c r="B445" s="10"/>
      <c r="C445" s="10"/>
      <c r="D445" s="10"/>
      <c r="E445" s="10"/>
      <c r="F445" s="10"/>
      <c r="G445" s="11"/>
      <c r="H445" s="11"/>
      <c r="I445" s="11"/>
      <c r="J445" s="10"/>
      <c r="K445" s="10"/>
      <c r="L445" s="10"/>
      <c r="M445" s="10"/>
      <c r="N445" s="10"/>
      <c r="O445" s="4" t="s">
        <v>678</v>
      </c>
    </row>
    <row r="446" spans="1:15">
      <c r="A446" s="9"/>
      <c r="B446" s="9"/>
      <c r="C446" s="9"/>
      <c r="D446" s="9"/>
      <c r="E446" s="9"/>
      <c r="F446" s="9"/>
      <c r="G446" s="7"/>
      <c r="H446" s="7"/>
      <c r="I446" s="7"/>
      <c r="J446" s="9"/>
      <c r="K446" s="9"/>
      <c r="L446" s="9"/>
      <c r="M446" s="9"/>
      <c r="N446" s="9"/>
      <c r="O446" s="5" t="s">
        <v>679</v>
      </c>
    </row>
    <row r="447" spans="1:15" ht="90" customHeight="1">
      <c r="A447" s="8">
        <v>179</v>
      </c>
      <c r="B447" s="8" t="s">
        <v>67</v>
      </c>
      <c r="C447" s="8" t="s">
        <v>177</v>
      </c>
      <c r="D447" s="8" t="s">
        <v>680</v>
      </c>
      <c r="E447" s="8" t="s">
        <v>28</v>
      </c>
      <c r="F447" s="8" t="s">
        <v>20</v>
      </c>
      <c r="G447" s="6">
        <v>45075</v>
      </c>
      <c r="H447" s="6">
        <v>45075</v>
      </c>
      <c r="I447" s="6">
        <v>45077</v>
      </c>
      <c r="J447" s="8">
        <v>0</v>
      </c>
      <c r="K447" s="8">
        <v>3612000</v>
      </c>
      <c r="L447" s="8">
        <v>0</v>
      </c>
      <c r="M447" s="8" t="s">
        <v>681</v>
      </c>
      <c r="N447" s="8" t="s">
        <v>21</v>
      </c>
      <c r="O447" s="3" t="s">
        <v>682</v>
      </c>
    </row>
    <row r="448" spans="1:15" ht="30">
      <c r="A448" s="10"/>
      <c r="B448" s="10"/>
      <c r="C448" s="10"/>
      <c r="D448" s="10"/>
      <c r="E448" s="10"/>
      <c r="F448" s="10"/>
      <c r="G448" s="11"/>
      <c r="H448" s="11"/>
      <c r="I448" s="11"/>
      <c r="J448" s="10"/>
      <c r="K448" s="10"/>
      <c r="L448" s="10"/>
      <c r="M448" s="10"/>
      <c r="N448" s="10"/>
      <c r="O448" s="4" t="s">
        <v>683</v>
      </c>
    </row>
    <row r="449" spans="1:15">
      <c r="A449" s="9"/>
      <c r="B449" s="9"/>
      <c r="C449" s="9"/>
      <c r="D449" s="9"/>
      <c r="E449" s="9"/>
      <c r="F449" s="9"/>
      <c r="G449" s="7"/>
      <c r="H449" s="7"/>
      <c r="I449" s="7"/>
      <c r="J449" s="9"/>
      <c r="K449" s="9"/>
      <c r="L449" s="9"/>
      <c r="M449" s="9"/>
      <c r="N449" s="9"/>
      <c r="O449" s="5" t="s">
        <v>684</v>
      </c>
    </row>
    <row r="450" spans="1:15" ht="45" customHeight="1">
      <c r="A450" s="8">
        <v>180</v>
      </c>
      <c r="B450" s="8" t="s">
        <v>67</v>
      </c>
      <c r="C450" s="8" t="s">
        <v>177</v>
      </c>
      <c r="D450" s="8" t="s">
        <v>685</v>
      </c>
      <c r="E450" s="8" t="s">
        <v>28</v>
      </c>
      <c r="F450" s="8" t="s">
        <v>20</v>
      </c>
      <c r="G450" s="6">
        <v>45075</v>
      </c>
      <c r="H450" s="6">
        <v>45075</v>
      </c>
      <c r="I450" s="6">
        <v>45077</v>
      </c>
      <c r="J450" s="8">
        <v>3780000</v>
      </c>
      <c r="K450" s="8">
        <v>168000</v>
      </c>
      <c r="L450" s="8">
        <v>0</v>
      </c>
      <c r="M450" s="8" t="s">
        <v>681</v>
      </c>
      <c r="N450" s="8" t="s">
        <v>43</v>
      </c>
      <c r="O450" s="3" t="s">
        <v>683</v>
      </c>
    </row>
    <row r="451" spans="1:15" ht="30">
      <c r="A451" s="10"/>
      <c r="B451" s="10"/>
      <c r="C451" s="10"/>
      <c r="D451" s="10"/>
      <c r="E451" s="10"/>
      <c r="F451" s="10"/>
      <c r="G451" s="11"/>
      <c r="H451" s="11"/>
      <c r="I451" s="11"/>
      <c r="J451" s="10"/>
      <c r="K451" s="10"/>
      <c r="L451" s="10"/>
      <c r="M451" s="10"/>
      <c r="N451" s="10"/>
      <c r="O451" s="4" t="s">
        <v>682</v>
      </c>
    </row>
    <row r="452" spans="1:15">
      <c r="A452" s="9"/>
      <c r="B452" s="9"/>
      <c r="C452" s="9"/>
      <c r="D452" s="9"/>
      <c r="E452" s="9"/>
      <c r="F452" s="9"/>
      <c r="G452" s="7"/>
      <c r="H452" s="7"/>
      <c r="I452" s="7"/>
      <c r="J452" s="9"/>
      <c r="K452" s="9"/>
      <c r="L452" s="9"/>
      <c r="M452" s="9"/>
      <c r="N452" s="9"/>
      <c r="O452" s="5" t="s">
        <v>684</v>
      </c>
    </row>
    <row r="453" spans="1:15" ht="75" customHeight="1">
      <c r="A453" s="8">
        <v>181</v>
      </c>
      <c r="B453" s="8" t="s">
        <v>686</v>
      </c>
      <c r="C453" s="8" t="s">
        <v>61</v>
      </c>
      <c r="D453" s="8" t="s">
        <v>687</v>
      </c>
      <c r="E453" s="8" t="s">
        <v>19</v>
      </c>
      <c r="F453" s="8" t="s">
        <v>20</v>
      </c>
      <c r="G453" s="6">
        <v>45075</v>
      </c>
      <c r="H453" s="6">
        <v>45075</v>
      </c>
      <c r="I453" s="6">
        <v>45077</v>
      </c>
      <c r="J453" s="8">
        <v>300000</v>
      </c>
      <c r="K453" s="8">
        <v>0</v>
      </c>
      <c r="L453" s="8">
        <v>300000</v>
      </c>
      <c r="M453" s="8" t="s">
        <v>688</v>
      </c>
      <c r="N453" s="8" t="s">
        <v>21</v>
      </c>
      <c r="O453" s="3" t="s">
        <v>662</v>
      </c>
    </row>
    <row r="454" spans="1:15">
      <c r="A454" s="9"/>
      <c r="B454" s="9"/>
      <c r="C454" s="9"/>
      <c r="D454" s="9"/>
      <c r="E454" s="9"/>
      <c r="F454" s="9"/>
      <c r="G454" s="7"/>
      <c r="H454" s="7"/>
      <c r="I454" s="7"/>
      <c r="J454" s="9"/>
      <c r="K454" s="9"/>
      <c r="L454" s="9"/>
      <c r="M454" s="9"/>
      <c r="N454" s="9"/>
      <c r="O454" s="5" t="s">
        <v>689</v>
      </c>
    </row>
    <row r="455" spans="1:15" ht="45" customHeight="1">
      <c r="A455" s="8">
        <v>182</v>
      </c>
      <c r="B455" s="8" t="s">
        <v>286</v>
      </c>
      <c r="C455" s="8" t="s">
        <v>61</v>
      </c>
      <c r="D455" s="8" t="s">
        <v>690</v>
      </c>
      <c r="E455" s="8" t="s">
        <v>19</v>
      </c>
      <c r="F455" s="8" t="s">
        <v>20</v>
      </c>
      <c r="G455" s="6">
        <v>45077</v>
      </c>
      <c r="H455" s="6">
        <v>45077</v>
      </c>
      <c r="I455" s="6">
        <v>45077</v>
      </c>
      <c r="J455" s="8">
        <v>100000</v>
      </c>
      <c r="K455" s="8">
        <v>0</v>
      </c>
      <c r="L455" s="8">
        <v>100000</v>
      </c>
      <c r="M455" s="8" t="s">
        <v>691</v>
      </c>
      <c r="N455" s="8" t="s">
        <v>21</v>
      </c>
      <c r="O455" s="3" t="s">
        <v>127</v>
      </c>
    </row>
    <row r="456" spans="1:15" ht="30">
      <c r="A456" s="9"/>
      <c r="B456" s="9"/>
      <c r="C456" s="9"/>
      <c r="D456" s="9"/>
      <c r="E456" s="9"/>
      <c r="F456" s="9"/>
      <c r="G456" s="7"/>
      <c r="H456" s="7"/>
      <c r="I456" s="7"/>
      <c r="J456" s="9"/>
      <c r="K456" s="9"/>
      <c r="L456" s="9"/>
      <c r="M456" s="9"/>
      <c r="N456" s="9"/>
      <c r="O456" s="5" t="s">
        <v>692</v>
      </c>
    </row>
    <row r="457" spans="1:15" ht="90" customHeight="1">
      <c r="A457" s="8">
        <v>183</v>
      </c>
      <c r="B457" s="8" t="s">
        <v>108</v>
      </c>
      <c r="C457" s="8" t="s">
        <v>68</v>
      </c>
      <c r="D457" s="8" t="s">
        <v>693</v>
      </c>
      <c r="E457" s="8" t="s">
        <v>28</v>
      </c>
      <c r="F457" s="8" t="s">
        <v>70</v>
      </c>
      <c r="G457" s="6">
        <v>45077</v>
      </c>
      <c r="H457" s="6">
        <v>45075</v>
      </c>
      <c r="I457" s="6">
        <v>45077</v>
      </c>
      <c r="J457" s="8">
        <v>0</v>
      </c>
      <c r="K457" s="8">
        <v>14300</v>
      </c>
      <c r="L457" s="8">
        <v>600000</v>
      </c>
      <c r="M457" s="8" t="s">
        <v>694</v>
      </c>
      <c r="N457" s="8" t="s">
        <v>43</v>
      </c>
      <c r="O457" s="3" t="s">
        <v>268</v>
      </c>
    </row>
    <row r="458" spans="1:15">
      <c r="A458" s="9"/>
      <c r="B458" s="9"/>
      <c r="C458" s="9"/>
      <c r="D458" s="9"/>
      <c r="E458" s="9"/>
      <c r="F458" s="9"/>
      <c r="G458" s="7"/>
      <c r="H458" s="7"/>
      <c r="I458" s="7"/>
      <c r="J458" s="9"/>
      <c r="K458" s="9"/>
      <c r="L458" s="9"/>
      <c r="M458" s="9"/>
      <c r="N458" s="9"/>
      <c r="O458" s="5" t="s">
        <v>695</v>
      </c>
    </row>
    <row r="459" spans="1:15" ht="120" customHeight="1">
      <c r="A459" s="8">
        <v>184</v>
      </c>
      <c r="B459" s="8" t="s">
        <v>108</v>
      </c>
      <c r="C459" s="8" t="s">
        <v>68</v>
      </c>
      <c r="D459" s="8" t="s">
        <v>696</v>
      </c>
      <c r="E459" s="8" t="s">
        <v>19</v>
      </c>
      <c r="F459" s="8" t="s">
        <v>70</v>
      </c>
      <c r="G459" s="6">
        <v>45077</v>
      </c>
      <c r="H459" s="6">
        <v>45075</v>
      </c>
      <c r="I459" s="6">
        <v>45077</v>
      </c>
      <c r="J459" s="8">
        <v>600000</v>
      </c>
      <c r="K459" s="8">
        <v>249700</v>
      </c>
      <c r="L459" s="8">
        <v>600000</v>
      </c>
      <c r="M459" s="8" t="s">
        <v>694</v>
      </c>
      <c r="N459" s="8" t="s">
        <v>21</v>
      </c>
      <c r="O459" s="3" t="s">
        <v>268</v>
      </c>
    </row>
    <row r="460" spans="1:15">
      <c r="A460" s="9"/>
      <c r="B460" s="9"/>
      <c r="C460" s="9"/>
      <c r="D460" s="9"/>
      <c r="E460" s="9"/>
      <c r="F460" s="9"/>
      <c r="G460" s="7"/>
      <c r="H460" s="7"/>
      <c r="I460" s="7"/>
      <c r="J460" s="9"/>
      <c r="K460" s="9"/>
      <c r="L460" s="9"/>
      <c r="M460" s="9"/>
      <c r="N460" s="9"/>
      <c r="O460" s="5" t="s">
        <v>695</v>
      </c>
    </row>
    <row r="461" spans="1:15" ht="105" customHeight="1">
      <c r="A461" s="8">
        <v>185</v>
      </c>
      <c r="B461" s="8" t="s">
        <v>108</v>
      </c>
      <c r="C461" s="8" t="s">
        <v>98</v>
      </c>
      <c r="D461" s="8" t="s">
        <v>697</v>
      </c>
      <c r="E461" s="8" t="s">
        <v>28</v>
      </c>
      <c r="F461" s="8" t="s">
        <v>20</v>
      </c>
      <c r="G461" s="6">
        <v>45077</v>
      </c>
      <c r="H461" s="6">
        <v>45077</v>
      </c>
      <c r="I461" s="6">
        <v>45077</v>
      </c>
      <c r="J461" s="8">
        <v>975000</v>
      </c>
      <c r="K461" s="8">
        <v>975000</v>
      </c>
      <c r="L461" s="8">
        <v>975000</v>
      </c>
      <c r="M461" s="8" t="s">
        <v>698</v>
      </c>
      <c r="N461" s="8" t="s">
        <v>21</v>
      </c>
      <c r="O461" s="3" t="s">
        <v>699</v>
      </c>
    </row>
    <row r="462" spans="1:15" ht="30">
      <c r="A462" s="9"/>
      <c r="B462" s="9"/>
      <c r="C462" s="9"/>
      <c r="D462" s="9"/>
      <c r="E462" s="9"/>
      <c r="F462" s="9"/>
      <c r="G462" s="7"/>
      <c r="H462" s="7"/>
      <c r="I462" s="7"/>
      <c r="J462" s="9"/>
      <c r="K462" s="9"/>
      <c r="L462" s="9"/>
      <c r="M462" s="9"/>
      <c r="N462" s="9"/>
      <c r="O462" s="5" t="s">
        <v>700</v>
      </c>
    </row>
    <row r="463" spans="1:15" ht="90" customHeight="1">
      <c r="A463" s="8">
        <v>186</v>
      </c>
      <c r="B463" s="8" t="s">
        <v>108</v>
      </c>
      <c r="C463" s="8" t="s">
        <v>168</v>
      </c>
      <c r="D463" s="8" t="s">
        <v>701</v>
      </c>
      <c r="E463" s="8" t="s">
        <v>28</v>
      </c>
      <c r="F463" s="8" t="s">
        <v>20</v>
      </c>
      <c r="G463" s="6">
        <v>45077</v>
      </c>
      <c r="H463" s="6">
        <v>45077</v>
      </c>
      <c r="I463" s="6">
        <v>45077</v>
      </c>
      <c r="J463" s="8">
        <v>0</v>
      </c>
      <c r="K463" s="8">
        <v>780000</v>
      </c>
      <c r="L463" s="8">
        <v>780000</v>
      </c>
      <c r="M463" s="8" t="s">
        <v>702</v>
      </c>
      <c r="N463" s="8" t="s">
        <v>21</v>
      </c>
      <c r="O463" s="3" t="s">
        <v>699</v>
      </c>
    </row>
    <row r="464" spans="1:15">
      <c r="A464" s="9"/>
      <c r="B464" s="9"/>
      <c r="C464" s="9"/>
      <c r="D464" s="9"/>
      <c r="E464" s="9"/>
      <c r="F464" s="9"/>
      <c r="G464" s="7"/>
      <c r="H464" s="7"/>
      <c r="I464" s="7"/>
      <c r="J464" s="9"/>
      <c r="K464" s="9"/>
      <c r="L464" s="9"/>
      <c r="M464" s="9"/>
      <c r="N464" s="9"/>
      <c r="O464" s="5" t="s">
        <v>703</v>
      </c>
    </row>
    <row r="465" spans="1:15" ht="90" customHeight="1">
      <c r="A465" s="8">
        <v>187</v>
      </c>
      <c r="B465" s="8" t="s">
        <v>286</v>
      </c>
      <c r="C465" s="8" t="s">
        <v>98</v>
      </c>
      <c r="D465" s="8" t="s">
        <v>704</v>
      </c>
      <c r="E465" s="8" t="s">
        <v>19</v>
      </c>
      <c r="F465" s="8" t="s">
        <v>20</v>
      </c>
      <c r="G465" s="6">
        <v>45077</v>
      </c>
      <c r="H465" s="6">
        <v>45077</v>
      </c>
      <c r="I465" s="6">
        <v>45077</v>
      </c>
      <c r="J465" s="8">
        <v>780000</v>
      </c>
      <c r="K465" s="8">
        <v>780000</v>
      </c>
      <c r="L465" s="8">
        <v>780000</v>
      </c>
      <c r="M465" s="8" t="s">
        <v>705</v>
      </c>
      <c r="N465" s="8" t="s">
        <v>21</v>
      </c>
      <c r="O465" s="3" t="s">
        <v>706</v>
      </c>
    </row>
    <row r="466" spans="1:15" ht="30">
      <c r="A466" s="9"/>
      <c r="B466" s="9"/>
      <c r="C466" s="9"/>
      <c r="D466" s="9"/>
      <c r="E466" s="9"/>
      <c r="F466" s="9"/>
      <c r="G466" s="7"/>
      <c r="H466" s="7"/>
      <c r="I466" s="7"/>
      <c r="J466" s="9"/>
      <c r="K466" s="9"/>
      <c r="L466" s="9"/>
      <c r="M466" s="9"/>
      <c r="N466" s="9"/>
      <c r="O466" s="5" t="s">
        <v>707</v>
      </c>
    </row>
    <row r="467" spans="1:15" ht="75" customHeight="1">
      <c r="A467" s="8">
        <v>188</v>
      </c>
      <c r="B467" s="8" t="s">
        <v>374</v>
      </c>
      <c r="C467" s="8" t="s">
        <v>75</v>
      </c>
      <c r="D467" s="8" t="s">
        <v>708</v>
      </c>
      <c r="E467" s="8" t="s">
        <v>19</v>
      </c>
      <c r="F467" s="8" t="s">
        <v>20</v>
      </c>
      <c r="G467" s="6">
        <v>45077</v>
      </c>
      <c r="H467" s="6">
        <v>45076</v>
      </c>
      <c r="I467" s="6">
        <v>45077</v>
      </c>
      <c r="J467" s="8">
        <v>1274000</v>
      </c>
      <c r="K467" s="8">
        <v>1274000</v>
      </c>
      <c r="L467" s="8">
        <v>876000</v>
      </c>
      <c r="M467" s="8" t="s">
        <v>709</v>
      </c>
      <c r="N467" s="8" t="s">
        <v>79</v>
      </c>
      <c r="O467" s="3" t="s">
        <v>710</v>
      </c>
    </row>
    <row r="468" spans="1:15">
      <c r="A468" s="10"/>
      <c r="B468" s="10"/>
      <c r="C468" s="10"/>
      <c r="D468" s="10"/>
      <c r="E468" s="10"/>
      <c r="F468" s="10"/>
      <c r="G468" s="11"/>
      <c r="H468" s="11"/>
      <c r="I468" s="11"/>
      <c r="J468" s="10"/>
      <c r="K468" s="10"/>
      <c r="L468" s="10"/>
      <c r="M468" s="10"/>
      <c r="N468" s="10"/>
      <c r="O468" s="4" t="s">
        <v>711</v>
      </c>
    </row>
    <row r="469" spans="1:15">
      <c r="A469" s="10"/>
      <c r="B469" s="10"/>
      <c r="C469" s="10"/>
      <c r="D469" s="10"/>
      <c r="E469" s="10"/>
      <c r="F469" s="10"/>
      <c r="G469" s="11"/>
      <c r="H469" s="11"/>
      <c r="I469" s="11"/>
      <c r="J469" s="10"/>
      <c r="K469" s="10"/>
      <c r="L469" s="10"/>
      <c r="M469" s="10"/>
      <c r="N469" s="10"/>
      <c r="O469" s="4" t="s">
        <v>712</v>
      </c>
    </row>
    <row r="470" spans="1:15">
      <c r="A470" s="9"/>
      <c r="B470" s="9"/>
      <c r="C470" s="9"/>
      <c r="D470" s="9"/>
      <c r="E470" s="9"/>
      <c r="F470" s="9"/>
      <c r="G470" s="7"/>
      <c r="H470" s="7"/>
      <c r="I470" s="7"/>
      <c r="J470" s="9"/>
      <c r="K470" s="9"/>
      <c r="L470" s="9"/>
      <c r="M470" s="9"/>
      <c r="N470" s="9"/>
      <c r="O470" s="5" t="s">
        <v>713</v>
      </c>
    </row>
    <row r="471" spans="1:15" ht="45" customHeight="1">
      <c r="A471" s="8">
        <v>189</v>
      </c>
      <c r="B471" s="8" t="s">
        <v>374</v>
      </c>
      <c r="C471" s="8" t="s">
        <v>75</v>
      </c>
      <c r="D471" s="8" t="s">
        <v>714</v>
      </c>
      <c r="E471" s="8" t="s">
        <v>116</v>
      </c>
      <c r="F471" s="8" t="s">
        <v>63</v>
      </c>
      <c r="G471" s="6">
        <v>45077</v>
      </c>
      <c r="H471" s="6">
        <v>45076</v>
      </c>
      <c r="I471" s="6">
        <v>45077</v>
      </c>
      <c r="J471" s="8">
        <v>570000</v>
      </c>
      <c r="K471" s="8">
        <v>519600</v>
      </c>
      <c r="L471" s="8">
        <v>876000</v>
      </c>
      <c r="M471" s="8" t="s">
        <v>709</v>
      </c>
      <c r="N471" s="8" t="s">
        <v>85</v>
      </c>
      <c r="O471" s="3" t="s">
        <v>710</v>
      </c>
    </row>
    <row r="472" spans="1:15">
      <c r="A472" s="10"/>
      <c r="B472" s="10"/>
      <c r="C472" s="10"/>
      <c r="D472" s="10"/>
      <c r="E472" s="10"/>
      <c r="F472" s="10"/>
      <c r="G472" s="11"/>
      <c r="H472" s="11"/>
      <c r="I472" s="11"/>
      <c r="J472" s="10"/>
      <c r="K472" s="10"/>
      <c r="L472" s="10"/>
      <c r="M472" s="10"/>
      <c r="N472" s="10"/>
      <c r="O472" s="4" t="s">
        <v>711</v>
      </c>
    </row>
    <row r="473" spans="1:15">
      <c r="A473" s="10"/>
      <c r="B473" s="10"/>
      <c r="C473" s="10"/>
      <c r="D473" s="10"/>
      <c r="E473" s="10"/>
      <c r="F473" s="10"/>
      <c r="G473" s="11"/>
      <c r="H473" s="11"/>
      <c r="I473" s="11"/>
      <c r="J473" s="10"/>
      <c r="K473" s="10"/>
      <c r="L473" s="10"/>
      <c r="M473" s="10"/>
      <c r="N473" s="10"/>
      <c r="O473" s="4" t="s">
        <v>712</v>
      </c>
    </row>
    <row r="474" spans="1:15">
      <c r="A474" s="9"/>
      <c r="B474" s="9"/>
      <c r="C474" s="9"/>
      <c r="D474" s="9"/>
      <c r="E474" s="9"/>
      <c r="F474" s="9"/>
      <c r="G474" s="7"/>
      <c r="H474" s="7"/>
      <c r="I474" s="7"/>
      <c r="J474" s="9"/>
      <c r="K474" s="9"/>
      <c r="L474" s="9"/>
      <c r="M474" s="9"/>
      <c r="N474" s="9"/>
      <c r="O474" s="5" t="s">
        <v>713</v>
      </c>
    </row>
    <row r="475" spans="1:15" ht="60" customHeight="1">
      <c r="A475" s="8">
        <v>190</v>
      </c>
      <c r="B475" s="8" t="s">
        <v>374</v>
      </c>
      <c r="C475" s="8" t="s">
        <v>75</v>
      </c>
      <c r="D475" s="8" t="s">
        <v>715</v>
      </c>
      <c r="E475" s="8" t="s">
        <v>19</v>
      </c>
      <c r="F475" s="8" t="s">
        <v>20</v>
      </c>
      <c r="G475" s="6">
        <v>45077</v>
      </c>
      <c r="H475" s="6">
        <v>45076</v>
      </c>
      <c r="I475" s="6">
        <v>45077</v>
      </c>
      <c r="J475" s="8">
        <v>676000</v>
      </c>
      <c r="K475" s="8">
        <v>676000</v>
      </c>
      <c r="L475" s="8">
        <v>876000</v>
      </c>
      <c r="M475" s="8" t="s">
        <v>709</v>
      </c>
      <c r="N475" s="8" t="s">
        <v>92</v>
      </c>
      <c r="O475" s="3" t="s">
        <v>710</v>
      </c>
    </row>
    <row r="476" spans="1:15">
      <c r="A476" s="10"/>
      <c r="B476" s="10"/>
      <c r="C476" s="10"/>
      <c r="D476" s="10"/>
      <c r="E476" s="10"/>
      <c r="F476" s="10"/>
      <c r="G476" s="11"/>
      <c r="H476" s="11"/>
      <c r="I476" s="11"/>
      <c r="J476" s="10"/>
      <c r="K476" s="10"/>
      <c r="L476" s="10"/>
      <c r="M476" s="10"/>
      <c r="N476" s="10"/>
      <c r="O476" s="4" t="s">
        <v>711</v>
      </c>
    </row>
    <row r="477" spans="1:15">
      <c r="A477" s="10"/>
      <c r="B477" s="10"/>
      <c r="C477" s="10"/>
      <c r="D477" s="10"/>
      <c r="E477" s="10"/>
      <c r="F477" s="10"/>
      <c r="G477" s="11"/>
      <c r="H477" s="11"/>
      <c r="I477" s="11"/>
      <c r="J477" s="10"/>
      <c r="K477" s="10"/>
      <c r="L477" s="10"/>
      <c r="M477" s="10"/>
      <c r="N477" s="10"/>
      <c r="O477" s="4" t="s">
        <v>712</v>
      </c>
    </row>
    <row r="478" spans="1:15">
      <c r="A478" s="9"/>
      <c r="B478" s="9"/>
      <c r="C478" s="9"/>
      <c r="D478" s="9"/>
      <c r="E478" s="9"/>
      <c r="F478" s="9"/>
      <c r="G478" s="7"/>
      <c r="H478" s="7"/>
      <c r="I478" s="7"/>
      <c r="J478" s="9"/>
      <c r="K478" s="9"/>
      <c r="L478" s="9"/>
      <c r="M478" s="9"/>
      <c r="N478" s="9"/>
      <c r="O478" s="5" t="s">
        <v>713</v>
      </c>
    </row>
    <row r="479" spans="1:15" ht="90" customHeight="1">
      <c r="A479" s="8">
        <v>191</v>
      </c>
      <c r="B479" s="8" t="s">
        <v>114</v>
      </c>
      <c r="C479" s="8" t="s">
        <v>98</v>
      </c>
      <c r="D479" s="8" t="s">
        <v>716</v>
      </c>
      <c r="E479" s="8" t="s">
        <v>116</v>
      </c>
      <c r="F479" s="8" t="s">
        <v>63</v>
      </c>
      <c r="G479" s="6">
        <v>45077</v>
      </c>
      <c r="H479" s="6">
        <v>45077</v>
      </c>
      <c r="I479" s="6">
        <v>45077</v>
      </c>
      <c r="J479" s="8">
        <v>0</v>
      </c>
      <c r="K479" s="8">
        <v>890000</v>
      </c>
      <c r="L479" s="8">
        <v>890000</v>
      </c>
      <c r="M479" s="8" t="s">
        <v>717</v>
      </c>
      <c r="N479" s="8" t="s">
        <v>21</v>
      </c>
      <c r="O479" s="3" t="s">
        <v>718</v>
      </c>
    </row>
    <row r="480" spans="1:15">
      <c r="A480" s="9"/>
      <c r="B480" s="9"/>
      <c r="C480" s="9"/>
      <c r="D480" s="9"/>
      <c r="E480" s="9"/>
      <c r="F480" s="9"/>
      <c r="G480" s="7"/>
      <c r="H480" s="7"/>
      <c r="I480" s="7"/>
      <c r="J480" s="9"/>
      <c r="K480" s="9"/>
      <c r="L480" s="9"/>
      <c r="M480" s="9"/>
      <c r="N480" s="9"/>
      <c r="O480" s="5" t="s">
        <v>719</v>
      </c>
    </row>
    <row r="481" spans="1:15" ht="45" customHeight="1">
      <c r="A481" s="8">
        <v>192</v>
      </c>
      <c r="B481" s="8" t="s">
        <v>686</v>
      </c>
      <c r="C481" s="8" t="s">
        <v>61</v>
      </c>
      <c r="D481" s="8" t="s">
        <v>720</v>
      </c>
      <c r="E481" s="8" t="s">
        <v>19</v>
      </c>
      <c r="F481" s="8" t="s">
        <v>20</v>
      </c>
      <c r="G481" s="6">
        <v>45077</v>
      </c>
      <c r="H481" s="6">
        <v>45075</v>
      </c>
      <c r="I481" s="6">
        <v>45077</v>
      </c>
      <c r="J481" s="8">
        <v>500000</v>
      </c>
      <c r="K481" s="8">
        <v>0</v>
      </c>
      <c r="L481" s="8">
        <v>500000</v>
      </c>
      <c r="M481" s="8" t="s">
        <v>721</v>
      </c>
      <c r="N481" s="8" t="s">
        <v>21</v>
      </c>
      <c r="O481" s="3" t="s">
        <v>662</v>
      </c>
    </row>
    <row r="482" spans="1:15">
      <c r="A482" s="10"/>
      <c r="B482" s="10"/>
      <c r="C482" s="10"/>
      <c r="D482" s="10"/>
      <c r="E482" s="10"/>
      <c r="F482" s="10"/>
      <c r="G482" s="11"/>
      <c r="H482" s="11"/>
      <c r="I482" s="11"/>
      <c r="J482" s="10"/>
      <c r="K482" s="10"/>
      <c r="L482" s="10"/>
      <c r="M482" s="10"/>
      <c r="N482" s="10"/>
      <c r="O482" s="4" t="s">
        <v>689</v>
      </c>
    </row>
    <row r="483" spans="1:15" ht="30">
      <c r="A483" s="9"/>
      <c r="B483" s="9"/>
      <c r="C483" s="9"/>
      <c r="D483" s="9"/>
      <c r="E483" s="9"/>
      <c r="F483" s="9"/>
      <c r="G483" s="7"/>
      <c r="H483" s="7"/>
      <c r="I483" s="7"/>
      <c r="J483" s="9"/>
      <c r="K483" s="9"/>
      <c r="L483" s="9"/>
      <c r="M483" s="9"/>
      <c r="N483" s="9"/>
      <c r="O483" s="5" t="s">
        <v>722</v>
      </c>
    </row>
    <row r="484" spans="1:15">
      <c r="A484" s="8">
        <v>193</v>
      </c>
      <c r="B484" s="8" t="s">
        <v>286</v>
      </c>
      <c r="C484" s="8" t="s">
        <v>168</v>
      </c>
      <c r="D484" s="8" t="s">
        <v>723</v>
      </c>
      <c r="E484" s="8" t="s">
        <v>19</v>
      </c>
      <c r="F484" s="8" t="s">
        <v>20</v>
      </c>
      <c r="G484" s="6">
        <v>45077</v>
      </c>
      <c r="H484" s="6">
        <v>45077</v>
      </c>
      <c r="I484" s="6">
        <v>45077</v>
      </c>
      <c r="J484" s="8">
        <v>1300000</v>
      </c>
      <c r="K484" s="8">
        <v>1300000</v>
      </c>
      <c r="L484" s="8">
        <v>1300000</v>
      </c>
      <c r="M484" s="8" t="s">
        <v>724</v>
      </c>
      <c r="N484" s="8" t="s">
        <v>21</v>
      </c>
      <c r="O484" s="3" t="s">
        <v>725</v>
      </c>
    </row>
    <row r="485" spans="1:15">
      <c r="A485" s="10"/>
      <c r="B485" s="10"/>
      <c r="C485" s="10"/>
      <c r="D485" s="10"/>
      <c r="E485" s="10"/>
      <c r="F485" s="10"/>
      <c r="G485" s="11"/>
      <c r="H485" s="11"/>
      <c r="I485" s="11"/>
      <c r="J485" s="10"/>
      <c r="K485" s="10"/>
      <c r="L485" s="10"/>
      <c r="M485" s="10"/>
      <c r="N485" s="10"/>
      <c r="O485" s="4" t="s">
        <v>726</v>
      </c>
    </row>
    <row r="486" spans="1:15">
      <c r="A486" s="10"/>
      <c r="B486" s="10"/>
      <c r="C486" s="10"/>
      <c r="D486" s="10"/>
      <c r="E486" s="10"/>
      <c r="F486" s="10"/>
      <c r="G486" s="11"/>
      <c r="H486" s="11"/>
      <c r="I486" s="11"/>
      <c r="J486" s="10"/>
      <c r="K486" s="10"/>
      <c r="L486" s="10"/>
      <c r="M486" s="10"/>
      <c r="N486" s="10"/>
      <c r="O486" s="4" t="s">
        <v>727</v>
      </c>
    </row>
    <row r="487" spans="1:15">
      <c r="A487" s="10"/>
      <c r="B487" s="10"/>
      <c r="C487" s="10"/>
      <c r="D487" s="10"/>
      <c r="E487" s="10"/>
      <c r="F487" s="10"/>
      <c r="G487" s="11"/>
      <c r="H487" s="11"/>
      <c r="I487" s="11"/>
      <c r="J487" s="10"/>
      <c r="K487" s="10"/>
      <c r="L487" s="10"/>
      <c r="M487" s="10"/>
      <c r="N487" s="10"/>
      <c r="O487" s="4" t="s">
        <v>728</v>
      </c>
    </row>
    <row r="488" spans="1:15">
      <c r="A488" s="10"/>
      <c r="B488" s="10"/>
      <c r="C488" s="10"/>
      <c r="D488" s="10"/>
      <c r="E488" s="10"/>
      <c r="F488" s="10"/>
      <c r="G488" s="11"/>
      <c r="H488" s="11"/>
      <c r="I488" s="11"/>
      <c r="J488" s="10"/>
      <c r="K488" s="10"/>
      <c r="L488" s="10"/>
      <c r="M488" s="10"/>
      <c r="N488" s="10"/>
      <c r="O488" s="4" t="s">
        <v>729</v>
      </c>
    </row>
    <row r="489" spans="1:15">
      <c r="A489" s="10"/>
      <c r="B489" s="10"/>
      <c r="C489" s="10"/>
      <c r="D489" s="10"/>
      <c r="E489" s="10"/>
      <c r="F489" s="10"/>
      <c r="G489" s="11"/>
      <c r="H489" s="11"/>
      <c r="I489" s="11"/>
      <c r="J489" s="10"/>
      <c r="K489" s="10"/>
      <c r="L489" s="10"/>
      <c r="M489" s="10"/>
      <c r="N489" s="10"/>
      <c r="O489" s="4" t="s">
        <v>730</v>
      </c>
    </row>
    <row r="490" spans="1:15">
      <c r="A490" s="10"/>
      <c r="B490" s="10"/>
      <c r="C490" s="10"/>
      <c r="D490" s="10"/>
      <c r="E490" s="10"/>
      <c r="F490" s="10"/>
      <c r="G490" s="11"/>
      <c r="H490" s="11"/>
      <c r="I490" s="11"/>
      <c r="J490" s="10"/>
      <c r="K490" s="10"/>
      <c r="L490" s="10"/>
      <c r="M490" s="10"/>
      <c r="N490" s="10"/>
      <c r="O490" s="4" t="s">
        <v>731</v>
      </c>
    </row>
    <row r="491" spans="1:15">
      <c r="A491" s="9"/>
      <c r="B491" s="9"/>
      <c r="C491" s="9"/>
      <c r="D491" s="9"/>
      <c r="E491" s="9"/>
      <c r="F491" s="9"/>
      <c r="G491" s="7"/>
      <c r="H491" s="7"/>
      <c r="I491" s="7"/>
      <c r="J491" s="9"/>
      <c r="K491" s="9"/>
      <c r="L491" s="9"/>
      <c r="M491" s="9"/>
      <c r="N491" s="9"/>
      <c r="O491" s="5" t="s">
        <v>732</v>
      </c>
    </row>
    <row r="492" spans="1:15">
      <c r="A492" s="8">
        <v>194</v>
      </c>
      <c r="B492" s="8" t="s">
        <v>286</v>
      </c>
      <c r="C492" s="8" t="s">
        <v>168</v>
      </c>
      <c r="D492" s="8" t="s">
        <v>733</v>
      </c>
      <c r="E492" s="8" t="s">
        <v>28</v>
      </c>
      <c r="F492" s="8" t="s">
        <v>20</v>
      </c>
      <c r="G492" s="6">
        <v>45077</v>
      </c>
      <c r="H492" s="6">
        <v>45077</v>
      </c>
      <c r="I492" s="6">
        <v>45077</v>
      </c>
      <c r="J492" s="8">
        <v>975000</v>
      </c>
      <c r="K492" s="8">
        <v>975000</v>
      </c>
      <c r="L492" s="8">
        <v>975000</v>
      </c>
      <c r="M492" s="8" t="s">
        <v>734</v>
      </c>
      <c r="N492" s="8" t="s">
        <v>21</v>
      </c>
      <c r="O492" s="3" t="s">
        <v>726</v>
      </c>
    </row>
    <row r="493" spans="1:15">
      <c r="A493" s="10"/>
      <c r="B493" s="10"/>
      <c r="C493" s="10"/>
      <c r="D493" s="10"/>
      <c r="E493" s="10"/>
      <c r="F493" s="10"/>
      <c r="G493" s="11"/>
      <c r="H493" s="11"/>
      <c r="I493" s="11"/>
      <c r="J493" s="10"/>
      <c r="K493" s="10"/>
      <c r="L493" s="10"/>
      <c r="M493" s="10"/>
      <c r="N493" s="10"/>
      <c r="O493" s="4" t="s">
        <v>731</v>
      </c>
    </row>
    <row r="494" spans="1:15">
      <c r="A494" s="10"/>
      <c r="B494" s="10"/>
      <c r="C494" s="10"/>
      <c r="D494" s="10"/>
      <c r="E494" s="10"/>
      <c r="F494" s="10"/>
      <c r="G494" s="11"/>
      <c r="H494" s="11"/>
      <c r="I494" s="11"/>
      <c r="J494" s="10"/>
      <c r="K494" s="10"/>
      <c r="L494" s="10"/>
      <c r="M494" s="10"/>
      <c r="N494" s="10"/>
      <c r="O494" s="4" t="s">
        <v>735</v>
      </c>
    </row>
    <row r="495" spans="1:15">
      <c r="A495" s="10"/>
      <c r="B495" s="10"/>
      <c r="C495" s="10"/>
      <c r="D495" s="10"/>
      <c r="E495" s="10"/>
      <c r="F495" s="10"/>
      <c r="G495" s="11"/>
      <c r="H495" s="11"/>
      <c r="I495" s="11"/>
      <c r="J495" s="10"/>
      <c r="K495" s="10"/>
      <c r="L495" s="10"/>
      <c r="M495" s="10"/>
      <c r="N495" s="10"/>
      <c r="O495" s="4" t="s">
        <v>728</v>
      </c>
    </row>
    <row r="496" spans="1:15">
      <c r="A496" s="10"/>
      <c r="B496" s="10"/>
      <c r="C496" s="10"/>
      <c r="D496" s="10"/>
      <c r="E496" s="10"/>
      <c r="F496" s="10"/>
      <c r="G496" s="11"/>
      <c r="H496" s="11"/>
      <c r="I496" s="11"/>
      <c r="J496" s="10"/>
      <c r="K496" s="10"/>
      <c r="L496" s="10"/>
      <c r="M496" s="10"/>
      <c r="N496" s="10"/>
      <c r="O496" s="4" t="s">
        <v>729</v>
      </c>
    </row>
    <row r="497" spans="1:15">
      <c r="A497" s="10"/>
      <c r="B497" s="10"/>
      <c r="C497" s="10"/>
      <c r="D497" s="10"/>
      <c r="E497" s="10"/>
      <c r="F497" s="10"/>
      <c r="G497" s="11"/>
      <c r="H497" s="11"/>
      <c r="I497" s="11"/>
      <c r="J497" s="10"/>
      <c r="K497" s="10"/>
      <c r="L497" s="10"/>
      <c r="M497" s="10"/>
      <c r="N497" s="10"/>
      <c r="O497" s="4" t="s">
        <v>730</v>
      </c>
    </row>
    <row r="498" spans="1:15">
      <c r="A498" s="10"/>
      <c r="B498" s="10"/>
      <c r="C498" s="10"/>
      <c r="D498" s="10"/>
      <c r="E498" s="10"/>
      <c r="F498" s="10"/>
      <c r="G498" s="11"/>
      <c r="H498" s="11"/>
      <c r="I498" s="11"/>
      <c r="J498" s="10"/>
      <c r="K498" s="10"/>
      <c r="L498" s="10"/>
      <c r="M498" s="10"/>
      <c r="N498" s="10"/>
      <c r="O498" s="4" t="s">
        <v>727</v>
      </c>
    </row>
    <row r="499" spans="1:15">
      <c r="A499" s="9"/>
      <c r="B499" s="9"/>
      <c r="C499" s="9"/>
      <c r="D499" s="9"/>
      <c r="E499" s="9"/>
      <c r="F499" s="9"/>
      <c r="G499" s="7"/>
      <c r="H499" s="7"/>
      <c r="I499" s="7"/>
      <c r="J499" s="9"/>
      <c r="K499" s="9"/>
      <c r="L499" s="9"/>
      <c r="M499" s="9"/>
      <c r="N499" s="9"/>
      <c r="O499" s="5" t="s">
        <v>736</v>
      </c>
    </row>
    <row r="500" spans="1:15">
      <c r="A500" s="8">
        <v>195</v>
      </c>
      <c r="B500" s="8" t="s">
        <v>286</v>
      </c>
      <c r="C500" s="8" t="s">
        <v>168</v>
      </c>
      <c r="D500" s="8" t="s">
        <v>737</v>
      </c>
      <c r="E500" s="8" t="s">
        <v>19</v>
      </c>
      <c r="F500" s="8" t="s">
        <v>20</v>
      </c>
      <c r="G500" s="6">
        <v>45077</v>
      </c>
      <c r="H500" s="6">
        <v>45077</v>
      </c>
      <c r="I500" s="6">
        <v>45077</v>
      </c>
      <c r="J500" s="8">
        <v>1300000</v>
      </c>
      <c r="K500" s="8">
        <v>1300000</v>
      </c>
      <c r="L500" s="8">
        <v>1300000</v>
      </c>
      <c r="M500" s="8" t="s">
        <v>738</v>
      </c>
      <c r="N500" s="8" t="s">
        <v>21</v>
      </c>
      <c r="O500" s="3" t="s">
        <v>726</v>
      </c>
    </row>
    <row r="501" spans="1:15">
      <c r="A501" s="10"/>
      <c r="B501" s="10"/>
      <c r="C501" s="10"/>
      <c r="D501" s="10"/>
      <c r="E501" s="10"/>
      <c r="F501" s="10"/>
      <c r="G501" s="11"/>
      <c r="H501" s="11"/>
      <c r="I501" s="11"/>
      <c r="J501" s="10"/>
      <c r="K501" s="10"/>
      <c r="L501" s="10"/>
      <c r="M501" s="10"/>
      <c r="N501" s="10"/>
      <c r="O501" s="4" t="s">
        <v>731</v>
      </c>
    </row>
    <row r="502" spans="1:15">
      <c r="A502" s="10"/>
      <c r="B502" s="10"/>
      <c r="C502" s="10"/>
      <c r="D502" s="10"/>
      <c r="E502" s="10"/>
      <c r="F502" s="10"/>
      <c r="G502" s="11"/>
      <c r="H502" s="11"/>
      <c r="I502" s="11"/>
      <c r="J502" s="10"/>
      <c r="K502" s="10"/>
      <c r="L502" s="10"/>
      <c r="M502" s="10"/>
      <c r="N502" s="10"/>
      <c r="O502" s="4" t="s">
        <v>735</v>
      </c>
    </row>
    <row r="503" spans="1:15">
      <c r="A503" s="10"/>
      <c r="B503" s="10"/>
      <c r="C503" s="10"/>
      <c r="D503" s="10"/>
      <c r="E503" s="10"/>
      <c r="F503" s="10"/>
      <c r="G503" s="11"/>
      <c r="H503" s="11"/>
      <c r="I503" s="11"/>
      <c r="J503" s="10"/>
      <c r="K503" s="10"/>
      <c r="L503" s="10"/>
      <c r="M503" s="10"/>
      <c r="N503" s="10"/>
      <c r="O503" s="4" t="s">
        <v>728</v>
      </c>
    </row>
    <row r="504" spans="1:15">
      <c r="A504" s="10"/>
      <c r="B504" s="10"/>
      <c r="C504" s="10"/>
      <c r="D504" s="10"/>
      <c r="E504" s="10"/>
      <c r="F504" s="10"/>
      <c r="G504" s="11"/>
      <c r="H504" s="11"/>
      <c r="I504" s="11"/>
      <c r="J504" s="10"/>
      <c r="K504" s="10"/>
      <c r="L504" s="10"/>
      <c r="M504" s="10"/>
      <c r="N504" s="10"/>
      <c r="O504" s="4" t="s">
        <v>725</v>
      </c>
    </row>
    <row r="505" spans="1:15">
      <c r="A505" s="10"/>
      <c r="B505" s="10"/>
      <c r="C505" s="10"/>
      <c r="D505" s="10"/>
      <c r="E505" s="10"/>
      <c r="F505" s="10"/>
      <c r="G505" s="11"/>
      <c r="H505" s="11"/>
      <c r="I505" s="11"/>
      <c r="J505" s="10"/>
      <c r="K505" s="10"/>
      <c r="L505" s="10"/>
      <c r="M505" s="10"/>
      <c r="N505" s="10"/>
      <c r="O505" s="4" t="s">
        <v>729</v>
      </c>
    </row>
    <row r="506" spans="1:15">
      <c r="A506" s="10"/>
      <c r="B506" s="10"/>
      <c r="C506" s="10"/>
      <c r="D506" s="10"/>
      <c r="E506" s="10"/>
      <c r="F506" s="10"/>
      <c r="G506" s="11"/>
      <c r="H506" s="11"/>
      <c r="I506" s="11"/>
      <c r="J506" s="10"/>
      <c r="K506" s="10"/>
      <c r="L506" s="10"/>
      <c r="M506" s="10"/>
      <c r="N506" s="10"/>
      <c r="O506" s="4" t="s">
        <v>727</v>
      </c>
    </row>
    <row r="507" spans="1:15">
      <c r="A507" s="9"/>
      <c r="B507" s="9"/>
      <c r="C507" s="9"/>
      <c r="D507" s="9"/>
      <c r="E507" s="9"/>
      <c r="F507" s="9"/>
      <c r="G507" s="7"/>
      <c r="H507" s="7"/>
      <c r="I507" s="7"/>
      <c r="J507" s="9"/>
      <c r="K507" s="9"/>
      <c r="L507" s="9"/>
      <c r="M507" s="9"/>
      <c r="N507" s="9"/>
      <c r="O507" s="5" t="s">
        <v>739</v>
      </c>
    </row>
    <row r="508" spans="1:15" ht="15" customHeight="1">
      <c r="A508" s="8">
        <v>196</v>
      </c>
      <c r="B508" s="8" t="s">
        <v>286</v>
      </c>
      <c r="C508" s="8" t="s">
        <v>168</v>
      </c>
      <c r="D508" s="8" t="s">
        <v>740</v>
      </c>
      <c r="E508" s="8" t="s">
        <v>19</v>
      </c>
      <c r="F508" s="8" t="s">
        <v>20</v>
      </c>
      <c r="G508" s="6">
        <v>45077</v>
      </c>
      <c r="H508" s="6">
        <v>45077</v>
      </c>
      <c r="I508" s="6">
        <v>45077</v>
      </c>
      <c r="J508" s="8">
        <v>1300000</v>
      </c>
      <c r="K508" s="8">
        <v>1300000</v>
      </c>
      <c r="L508" s="8">
        <v>1300000</v>
      </c>
      <c r="M508" s="8" t="s">
        <v>741</v>
      </c>
      <c r="N508" s="8" t="s">
        <v>21</v>
      </c>
      <c r="O508" s="3" t="s">
        <v>726</v>
      </c>
    </row>
    <row r="509" spans="1:15">
      <c r="A509" s="10"/>
      <c r="B509" s="10"/>
      <c r="C509" s="10"/>
      <c r="D509" s="10"/>
      <c r="E509" s="10"/>
      <c r="F509" s="10"/>
      <c r="G509" s="11"/>
      <c r="H509" s="11"/>
      <c r="I509" s="11"/>
      <c r="J509" s="10"/>
      <c r="K509" s="10"/>
      <c r="L509" s="10"/>
      <c r="M509" s="10"/>
      <c r="N509" s="10"/>
      <c r="O509" s="4" t="s">
        <v>731</v>
      </c>
    </row>
    <row r="510" spans="1:15">
      <c r="A510" s="10"/>
      <c r="B510" s="10"/>
      <c r="C510" s="10"/>
      <c r="D510" s="10"/>
      <c r="E510" s="10"/>
      <c r="F510" s="10"/>
      <c r="G510" s="11"/>
      <c r="H510" s="11"/>
      <c r="I510" s="11"/>
      <c r="J510" s="10"/>
      <c r="K510" s="10"/>
      <c r="L510" s="10"/>
      <c r="M510" s="10"/>
      <c r="N510" s="10"/>
      <c r="O510" s="4" t="s">
        <v>735</v>
      </c>
    </row>
    <row r="511" spans="1:15">
      <c r="A511" s="10"/>
      <c r="B511" s="10"/>
      <c r="C511" s="10"/>
      <c r="D511" s="10"/>
      <c r="E511" s="10"/>
      <c r="F511" s="10"/>
      <c r="G511" s="11"/>
      <c r="H511" s="11"/>
      <c r="I511" s="11"/>
      <c r="J511" s="10"/>
      <c r="K511" s="10"/>
      <c r="L511" s="10"/>
      <c r="M511" s="10"/>
      <c r="N511" s="10"/>
      <c r="O511" s="4" t="s">
        <v>728</v>
      </c>
    </row>
    <row r="512" spans="1:15">
      <c r="A512" s="10"/>
      <c r="B512" s="10"/>
      <c r="C512" s="10"/>
      <c r="D512" s="10"/>
      <c r="E512" s="10"/>
      <c r="F512" s="10"/>
      <c r="G512" s="11"/>
      <c r="H512" s="11"/>
      <c r="I512" s="11"/>
      <c r="J512" s="10"/>
      <c r="K512" s="10"/>
      <c r="L512" s="10"/>
      <c r="M512" s="10"/>
      <c r="N512" s="10"/>
      <c r="O512" s="4" t="s">
        <v>725</v>
      </c>
    </row>
    <row r="513" spans="1:15">
      <c r="A513" s="10"/>
      <c r="B513" s="10"/>
      <c r="C513" s="10"/>
      <c r="D513" s="10"/>
      <c r="E513" s="10"/>
      <c r="F513" s="10"/>
      <c r="G513" s="11"/>
      <c r="H513" s="11"/>
      <c r="I513" s="11"/>
      <c r="J513" s="10"/>
      <c r="K513" s="10"/>
      <c r="L513" s="10"/>
      <c r="M513" s="10"/>
      <c r="N513" s="10"/>
      <c r="O513" s="4" t="s">
        <v>730</v>
      </c>
    </row>
    <row r="514" spans="1:15">
      <c r="A514" s="10"/>
      <c r="B514" s="10"/>
      <c r="C514" s="10"/>
      <c r="D514" s="10"/>
      <c r="E514" s="10"/>
      <c r="F514" s="10"/>
      <c r="G514" s="11"/>
      <c r="H514" s="11"/>
      <c r="I514" s="11"/>
      <c r="J514" s="10"/>
      <c r="K514" s="10"/>
      <c r="L514" s="10"/>
      <c r="M514" s="10"/>
      <c r="N514" s="10"/>
      <c r="O514" s="4" t="s">
        <v>727</v>
      </c>
    </row>
    <row r="515" spans="1:15">
      <c r="A515" s="9"/>
      <c r="B515" s="9"/>
      <c r="C515" s="9"/>
      <c r="D515" s="9"/>
      <c r="E515" s="9"/>
      <c r="F515" s="9"/>
      <c r="G515" s="7"/>
      <c r="H515" s="7"/>
      <c r="I515" s="7"/>
      <c r="J515" s="9"/>
      <c r="K515" s="9"/>
      <c r="L515" s="9"/>
      <c r="M515" s="9"/>
      <c r="N515" s="9"/>
      <c r="O515" s="5" t="s">
        <v>742</v>
      </c>
    </row>
    <row r="516" spans="1:15" ht="90" customHeight="1">
      <c r="A516" s="8">
        <v>197</v>
      </c>
      <c r="B516" s="8" t="s">
        <v>55</v>
      </c>
      <c r="C516" s="8" t="s">
        <v>98</v>
      </c>
      <c r="D516" s="8" t="s">
        <v>743</v>
      </c>
      <c r="E516" s="8" t="s">
        <v>19</v>
      </c>
      <c r="F516" s="8" t="s">
        <v>70</v>
      </c>
      <c r="G516" s="6">
        <v>45077</v>
      </c>
      <c r="H516" s="6">
        <v>45077</v>
      </c>
      <c r="I516" s="6">
        <v>45077</v>
      </c>
      <c r="J516" s="8">
        <v>144000</v>
      </c>
      <c r="K516" s="8">
        <v>144000</v>
      </c>
      <c r="L516" s="8">
        <v>144000</v>
      </c>
      <c r="M516" s="8" t="s">
        <v>744</v>
      </c>
      <c r="N516" s="8" t="s">
        <v>21</v>
      </c>
      <c r="O516" s="3" t="s">
        <v>745</v>
      </c>
    </row>
    <row r="517" spans="1:15">
      <c r="A517" s="9"/>
      <c r="B517" s="9"/>
      <c r="C517" s="9"/>
      <c r="D517" s="9"/>
      <c r="E517" s="9"/>
      <c r="F517" s="9"/>
      <c r="G517" s="7"/>
      <c r="H517" s="7"/>
      <c r="I517" s="7"/>
      <c r="J517" s="9"/>
      <c r="K517" s="9"/>
      <c r="L517" s="9"/>
      <c r="M517" s="9"/>
      <c r="N517" s="9"/>
      <c r="O517" s="5" t="s">
        <v>746</v>
      </c>
    </row>
  </sheetData>
  <mergeCells count="2772">
    <mergeCell ref="I3:I6"/>
    <mergeCell ref="J3:J6"/>
    <mergeCell ref="K3:K6"/>
    <mergeCell ref="L3:L6"/>
    <mergeCell ref="M3:M6"/>
    <mergeCell ref="N3:N6"/>
    <mergeCell ref="N1:N2"/>
    <mergeCell ref="O1:O2"/>
    <mergeCell ref="A3:A6"/>
    <mergeCell ref="B3:B6"/>
    <mergeCell ref="C3:C6"/>
    <mergeCell ref="D3:D6"/>
    <mergeCell ref="E3:E6"/>
    <mergeCell ref="F3:F6"/>
    <mergeCell ref="G3:G6"/>
    <mergeCell ref="H3:H6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E1:E2"/>
    <mergeCell ref="F1:F2"/>
    <mergeCell ref="G1:G2"/>
    <mergeCell ref="I10:I12"/>
    <mergeCell ref="J10:J12"/>
    <mergeCell ref="K10:K12"/>
    <mergeCell ref="L10:L12"/>
    <mergeCell ref="M10:M12"/>
    <mergeCell ref="N10:N12"/>
    <mergeCell ref="M7:M9"/>
    <mergeCell ref="N7:N9"/>
    <mergeCell ref="A10:A12"/>
    <mergeCell ref="B10:B12"/>
    <mergeCell ref="C10:C12"/>
    <mergeCell ref="D10:D12"/>
    <mergeCell ref="E10:E12"/>
    <mergeCell ref="F10:F12"/>
    <mergeCell ref="G10:G12"/>
    <mergeCell ref="H10:H12"/>
    <mergeCell ref="G7:G9"/>
    <mergeCell ref="H7:H9"/>
    <mergeCell ref="I7:I9"/>
    <mergeCell ref="J7:J9"/>
    <mergeCell ref="K7:K9"/>
    <mergeCell ref="L7:L9"/>
    <mergeCell ref="A7:A9"/>
    <mergeCell ref="B7:B9"/>
    <mergeCell ref="C7:C9"/>
    <mergeCell ref="D7:D9"/>
    <mergeCell ref="E7:E9"/>
    <mergeCell ref="F7:F9"/>
    <mergeCell ref="I16:I18"/>
    <mergeCell ref="J16:J18"/>
    <mergeCell ref="K16:K18"/>
    <mergeCell ref="L16:L18"/>
    <mergeCell ref="M16:M18"/>
    <mergeCell ref="N16:N18"/>
    <mergeCell ref="M13:M15"/>
    <mergeCell ref="N13:N15"/>
    <mergeCell ref="A16:A18"/>
    <mergeCell ref="B16:B18"/>
    <mergeCell ref="C16:C18"/>
    <mergeCell ref="D16:D18"/>
    <mergeCell ref="E16:E18"/>
    <mergeCell ref="F16:F18"/>
    <mergeCell ref="G16:G18"/>
    <mergeCell ref="H16:H18"/>
    <mergeCell ref="G13:G15"/>
    <mergeCell ref="H13:H15"/>
    <mergeCell ref="I13:I15"/>
    <mergeCell ref="J13:J15"/>
    <mergeCell ref="K13:K15"/>
    <mergeCell ref="L13:L15"/>
    <mergeCell ref="A13:A15"/>
    <mergeCell ref="B13:B15"/>
    <mergeCell ref="C13:C15"/>
    <mergeCell ref="D13:D15"/>
    <mergeCell ref="E13:E15"/>
    <mergeCell ref="F13:F15"/>
    <mergeCell ref="I22:I24"/>
    <mergeCell ref="J22:J24"/>
    <mergeCell ref="K22:K24"/>
    <mergeCell ref="L22:L24"/>
    <mergeCell ref="M22:M24"/>
    <mergeCell ref="N22:N24"/>
    <mergeCell ref="M19:M21"/>
    <mergeCell ref="N19:N21"/>
    <mergeCell ref="A22:A24"/>
    <mergeCell ref="B22:B24"/>
    <mergeCell ref="C22:C24"/>
    <mergeCell ref="D22:D24"/>
    <mergeCell ref="E22:E24"/>
    <mergeCell ref="F22:F24"/>
    <mergeCell ref="G22:G24"/>
    <mergeCell ref="H22:H24"/>
    <mergeCell ref="G19:G21"/>
    <mergeCell ref="H19:H21"/>
    <mergeCell ref="I19:I21"/>
    <mergeCell ref="J19:J21"/>
    <mergeCell ref="K19:K21"/>
    <mergeCell ref="L19:L21"/>
    <mergeCell ref="A19:A21"/>
    <mergeCell ref="B19:B21"/>
    <mergeCell ref="C19:C21"/>
    <mergeCell ref="D19:D21"/>
    <mergeCell ref="E19:E21"/>
    <mergeCell ref="F19:F21"/>
    <mergeCell ref="I28:I30"/>
    <mergeCell ref="J28:J30"/>
    <mergeCell ref="K28:K30"/>
    <mergeCell ref="L28:L30"/>
    <mergeCell ref="M28:M30"/>
    <mergeCell ref="N28:N30"/>
    <mergeCell ref="M25:M27"/>
    <mergeCell ref="N25:N27"/>
    <mergeCell ref="A28:A30"/>
    <mergeCell ref="B28:B30"/>
    <mergeCell ref="C28:C30"/>
    <mergeCell ref="D28:D30"/>
    <mergeCell ref="E28:E30"/>
    <mergeCell ref="F28:F30"/>
    <mergeCell ref="G28:G30"/>
    <mergeCell ref="H28:H30"/>
    <mergeCell ref="G25:G27"/>
    <mergeCell ref="H25:H27"/>
    <mergeCell ref="I25:I27"/>
    <mergeCell ref="J25:J27"/>
    <mergeCell ref="K25:K27"/>
    <mergeCell ref="L25:L27"/>
    <mergeCell ref="A25:A27"/>
    <mergeCell ref="B25:B27"/>
    <mergeCell ref="C25:C27"/>
    <mergeCell ref="D25:D27"/>
    <mergeCell ref="E25:E27"/>
    <mergeCell ref="F25:F27"/>
    <mergeCell ref="I34:I35"/>
    <mergeCell ref="J34:J35"/>
    <mergeCell ref="K34:K35"/>
    <mergeCell ref="L34:L35"/>
    <mergeCell ref="M34:M35"/>
    <mergeCell ref="N34:N35"/>
    <mergeCell ref="M31:M33"/>
    <mergeCell ref="N31:N33"/>
    <mergeCell ref="A34:A35"/>
    <mergeCell ref="B34:B35"/>
    <mergeCell ref="C34:C35"/>
    <mergeCell ref="D34:D35"/>
    <mergeCell ref="E34:E35"/>
    <mergeCell ref="F34:F35"/>
    <mergeCell ref="G34:G35"/>
    <mergeCell ref="H34:H35"/>
    <mergeCell ref="G31:G33"/>
    <mergeCell ref="H31:H33"/>
    <mergeCell ref="I31:I33"/>
    <mergeCell ref="J31:J33"/>
    <mergeCell ref="K31:K33"/>
    <mergeCell ref="L31:L33"/>
    <mergeCell ref="A31:A33"/>
    <mergeCell ref="B31:B33"/>
    <mergeCell ref="C31:C33"/>
    <mergeCell ref="D31:D33"/>
    <mergeCell ref="E31:E33"/>
    <mergeCell ref="F31:F33"/>
    <mergeCell ref="I38:I40"/>
    <mergeCell ref="J38:J40"/>
    <mergeCell ref="K38:K40"/>
    <mergeCell ref="L38:L40"/>
    <mergeCell ref="M38:M40"/>
    <mergeCell ref="N38:N40"/>
    <mergeCell ref="M36:M37"/>
    <mergeCell ref="N36:N37"/>
    <mergeCell ref="A38:A40"/>
    <mergeCell ref="B38:B40"/>
    <mergeCell ref="C38:C40"/>
    <mergeCell ref="D38:D40"/>
    <mergeCell ref="E38:E40"/>
    <mergeCell ref="F38:F40"/>
    <mergeCell ref="G38:G40"/>
    <mergeCell ref="H38:H40"/>
    <mergeCell ref="G36:G37"/>
    <mergeCell ref="H36:H37"/>
    <mergeCell ref="I36:I37"/>
    <mergeCell ref="J36:J37"/>
    <mergeCell ref="K36:K37"/>
    <mergeCell ref="L36:L37"/>
    <mergeCell ref="A36:A37"/>
    <mergeCell ref="B36:B37"/>
    <mergeCell ref="C36:C37"/>
    <mergeCell ref="D36:D37"/>
    <mergeCell ref="E36:E37"/>
    <mergeCell ref="F36:F37"/>
    <mergeCell ref="I44:I46"/>
    <mergeCell ref="J44:J46"/>
    <mergeCell ref="K44:K46"/>
    <mergeCell ref="L44:L46"/>
    <mergeCell ref="M44:M46"/>
    <mergeCell ref="N44:N46"/>
    <mergeCell ref="M41:M43"/>
    <mergeCell ref="N41:N43"/>
    <mergeCell ref="A44:A46"/>
    <mergeCell ref="B44:B46"/>
    <mergeCell ref="C44:C46"/>
    <mergeCell ref="D44:D46"/>
    <mergeCell ref="E44:E46"/>
    <mergeCell ref="F44:F46"/>
    <mergeCell ref="G44:G46"/>
    <mergeCell ref="H44:H46"/>
    <mergeCell ref="G41:G43"/>
    <mergeCell ref="H41:H43"/>
    <mergeCell ref="I41:I43"/>
    <mergeCell ref="J41:J43"/>
    <mergeCell ref="K41:K43"/>
    <mergeCell ref="L41:L43"/>
    <mergeCell ref="A41:A43"/>
    <mergeCell ref="B41:B43"/>
    <mergeCell ref="C41:C43"/>
    <mergeCell ref="D41:D43"/>
    <mergeCell ref="E41:E43"/>
    <mergeCell ref="F41:F43"/>
    <mergeCell ref="I50:I52"/>
    <mergeCell ref="J50:J52"/>
    <mergeCell ref="K50:K52"/>
    <mergeCell ref="L50:L52"/>
    <mergeCell ref="M50:M52"/>
    <mergeCell ref="N50:N52"/>
    <mergeCell ref="M47:M49"/>
    <mergeCell ref="N47:N49"/>
    <mergeCell ref="A50:A52"/>
    <mergeCell ref="B50:B52"/>
    <mergeCell ref="C50:C52"/>
    <mergeCell ref="D50:D52"/>
    <mergeCell ref="E50:E52"/>
    <mergeCell ref="F50:F52"/>
    <mergeCell ref="G50:G52"/>
    <mergeCell ref="H50:H52"/>
    <mergeCell ref="G47:G49"/>
    <mergeCell ref="H47:H49"/>
    <mergeCell ref="I47:I49"/>
    <mergeCell ref="J47:J49"/>
    <mergeCell ref="K47:K49"/>
    <mergeCell ref="L47:L49"/>
    <mergeCell ref="A47:A49"/>
    <mergeCell ref="B47:B49"/>
    <mergeCell ref="C47:C49"/>
    <mergeCell ref="D47:D49"/>
    <mergeCell ref="E47:E49"/>
    <mergeCell ref="F47:F49"/>
    <mergeCell ref="I56:I59"/>
    <mergeCell ref="J56:J59"/>
    <mergeCell ref="K56:K59"/>
    <mergeCell ref="L56:L59"/>
    <mergeCell ref="M56:M59"/>
    <mergeCell ref="N56:N59"/>
    <mergeCell ref="M53:M55"/>
    <mergeCell ref="N53:N55"/>
    <mergeCell ref="A56:A59"/>
    <mergeCell ref="B56:B59"/>
    <mergeCell ref="C56:C59"/>
    <mergeCell ref="D56:D59"/>
    <mergeCell ref="E56:E59"/>
    <mergeCell ref="F56:F59"/>
    <mergeCell ref="G56:G59"/>
    <mergeCell ref="H56:H59"/>
    <mergeCell ref="G53:G55"/>
    <mergeCell ref="H53:H55"/>
    <mergeCell ref="I53:I55"/>
    <mergeCell ref="J53:J55"/>
    <mergeCell ref="K53:K55"/>
    <mergeCell ref="L53:L55"/>
    <mergeCell ref="A53:A55"/>
    <mergeCell ref="B53:B55"/>
    <mergeCell ref="C53:C55"/>
    <mergeCell ref="D53:D55"/>
    <mergeCell ref="E53:E55"/>
    <mergeCell ref="F53:F55"/>
    <mergeCell ref="I64:I67"/>
    <mergeCell ref="J64:J67"/>
    <mergeCell ref="K64:K67"/>
    <mergeCell ref="L64:L67"/>
    <mergeCell ref="M64:M67"/>
    <mergeCell ref="N64:N67"/>
    <mergeCell ref="M60:M63"/>
    <mergeCell ref="N60:N63"/>
    <mergeCell ref="A64:A67"/>
    <mergeCell ref="B64:B67"/>
    <mergeCell ref="C64:C67"/>
    <mergeCell ref="D64:D67"/>
    <mergeCell ref="E64:E67"/>
    <mergeCell ref="F64:F67"/>
    <mergeCell ref="G64:G67"/>
    <mergeCell ref="H64:H67"/>
    <mergeCell ref="G60:G63"/>
    <mergeCell ref="H60:H63"/>
    <mergeCell ref="I60:I63"/>
    <mergeCell ref="J60:J63"/>
    <mergeCell ref="K60:K63"/>
    <mergeCell ref="L60:L63"/>
    <mergeCell ref="A60:A63"/>
    <mergeCell ref="B60:B63"/>
    <mergeCell ref="C60:C63"/>
    <mergeCell ref="D60:D63"/>
    <mergeCell ref="E60:E63"/>
    <mergeCell ref="F60:F63"/>
    <mergeCell ref="I70:I71"/>
    <mergeCell ref="J70:J71"/>
    <mergeCell ref="K70:K71"/>
    <mergeCell ref="L70:L71"/>
    <mergeCell ref="M70:M71"/>
    <mergeCell ref="N70:N71"/>
    <mergeCell ref="M68:M69"/>
    <mergeCell ref="N68:N69"/>
    <mergeCell ref="A70:A71"/>
    <mergeCell ref="B70:B71"/>
    <mergeCell ref="C70:C71"/>
    <mergeCell ref="D70:D71"/>
    <mergeCell ref="E70:E71"/>
    <mergeCell ref="F70:F71"/>
    <mergeCell ref="G70:G71"/>
    <mergeCell ref="H70:H71"/>
    <mergeCell ref="G68:G69"/>
    <mergeCell ref="H68:H69"/>
    <mergeCell ref="I68:I69"/>
    <mergeCell ref="J68:J69"/>
    <mergeCell ref="K68:K69"/>
    <mergeCell ref="L68:L69"/>
    <mergeCell ref="A68:A69"/>
    <mergeCell ref="B68:B69"/>
    <mergeCell ref="C68:C69"/>
    <mergeCell ref="D68:D69"/>
    <mergeCell ref="E68:E69"/>
    <mergeCell ref="F68:F69"/>
    <mergeCell ref="I74:I75"/>
    <mergeCell ref="J74:J75"/>
    <mergeCell ref="K74:K75"/>
    <mergeCell ref="L74:L75"/>
    <mergeCell ref="M74:M75"/>
    <mergeCell ref="N74:N75"/>
    <mergeCell ref="M72:M73"/>
    <mergeCell ref="N72:N73"/>
    <mergeCell ref="A74:A75"/>
    <mergeCell ref="B74:B75"/>
    <mergeCell ref="C74:C75"/>
    <mergeCell ref="D74:D75"/>
    <mergeCell ref="E74:E75"/>
    <mergeCell ref="F74:F75"/>
    <mergeCell ref="G74:G75"/>
    <mergeCell ref="H74:H75"/>
    <mergeCell ref="G72:G73"/>
    <mergeCell ref="H72:H73"/>
    <mergeCell ref="I72:I73"/>
    <mergeCell ref="J72:J73"/>
    <mergeCell ref="K72:K73"/>
    <mergeCell ref="L72:L73"/>
    <mergeCell ref="A72:A73"/>
    <mergeCell ref="B72:B73"/>
    <mergeCell ref="C72:C73"/>
    <mergeCell ref="D72:D73"/>
    <mergeCell ref="E72:E73"/>
    <mergeCell ref="F72:F73"/>
    <mergeCell ref="I78:I79"/>
    <mergeCell ref="J78:J79"/>
    <mergeCell ref="K78:K79"/>
    <mergeCell ref="L78:L79"/>
    <mergeCell ref="M78:M79"/>
    <mergeCell ref="N78:N79"/>
    <mergeCell ref="M76:M77"/>
    <mergeCell ref="N76:N77"/>
    <mergeCell ref="A78:A79"/>
    <mergeCell ref="B78:B79"/>
    <mergeCell ref="C78:C79"/>
    <mergeCell ref="D78:D79"/>
    <mergeCell ref="E78:E79"/>
    <mergeCell ref="F78:F79"/>
    <mergeCell ref="G78:G79"/>
    <mergeCell ref="H78:H79"/>
    <mergeCell ref="G76:G77"/>
    <mergeCell ref="H76:H77"/>
    <mergeCell ref="I76:I77"/>
    <mergeCell ref="J76:J77"/>
    <mergeCell ref="K76:K77"/>
    <mergeCell ref="L76:L77"/>
    <mergeCell ref="A76:A77"/>
    <mergeCell ref="B76:B77"/>
    <mergeCell ref="C76:C77"/>
    <mergeCell ref="D76:D77"/>
    <mergeCell ref="E76:E77"/>
    <mergeCell ref="F76:F77"/>
    <mergeCell ref="I82:I83"/>
    <mergeCell ref="J82:J83"/>
    <mergeCell ref="K82:K83"/>
    <mergeCell ref="L82:L83"/>
    <mergeCell ref="M82:M83"/>
    <mergeCell ref="N82:N83"/>
    <mergeCell ref="M80:M81"/>
    <mergeCell ref="N80:N81"/>
    <mergeCell ref="A82:A83"/>
    <mergeCell ref="B82:B83"/>
    <mergeCell ref="C82:C83"/>
    <mergeCell ref="D82:D83"/>
    <mergeCell ref="E82:E83"/>
    <mergeCell ref="F82:F83"/>
    <mergeCell ref="G82:G83"/>
    <mergeCell ref="H82:H83"/>
    <mergeCell ref="G80:G81"/>
    <mergeCell ref="H80:H81"/>
    <mergeCell ref="I80:I81"/>
    <mergeCell ref="J80:J81"/>
    <mergeCell ref="K80:K81"/>
    <mergeCell ref="L80:L81"/>
    <mergeCell ref="A80:A81"/>
    <mergeCell ref="B80:B81"/>
    <mergeCell ref="C80:C81"/>
    <mergeCell ref="D80:D81"/>
    <mergeCell ref="E80:E81"/>
    <mergeCell ref="F80:F81"/>
    <mergeCell ref="I88:I90"/>
    <mergeCell ref="J88:J90"/>
    <mergeCell ref="K88:K90"/>
    <mergeCell ref="L88:L90"/>
    <mergeCell ref="M88:M90"/>
    <mergeCell ref="N88:N90"/>
    <mergeCell ref="M84:M87"/>
    <mergeCell ref="N84:N87"/>
    <mergeCell ref="A88:A90"/>
    <mergeCell ref="B88:B90"/>
    <mergeCell ref="C88:C90"/>
    <mergeCell ref="D88:D90"/>
    <mergeCell ref="E88:E90"/>
    <mergeCell ref="F88:F90"/>
    <mergeCell ref="G88:G90"/>
    <mergeCell ref="H88:H90"/>
    <mergeCell ref="G84:G87"/>
    <mergeCell ref="H84:H87"/>
    <mergeCell ref="I84:I87"/>
    <mergeCell ref="J84:J87"/>
    <mergeCell ref="K84:K87"/>
    <mergeCell ref="L84:L87"/>
    <mergeCell ref="A84:A87"/>
    <mergeCell ref="B84:B87"/>
    <mergeCell ref="C84:C87"/>
    <mergeCell ref="D84:D87"/>
    <mergeCell ref="E84:E87"/>
    <mergeCell ref="F84:F87"/>
    <mergeCell ref="I93:I95"/>
    <mergeCell ref="J93:J95"/>
    <mergeCell ref="K93:K95"/>
    <mergeCell ref="L93:L95"/>
    <mergeCell ref="M93:M95"/>
    <mergeCell ref="N93:N95"/>
    <mergeCell ref="M91:M92"/>
    <mergeCell ref="N91:N92"/>
    <mergeCell ref="A93:A95"/>
    <mergeCell ref="B93:B95"/>
    <mergeCell ref="C93:C95"/>
    <mergeCell ref="D93:D95"/>
    <mergeCell ref="E93:E95"/>
    <mergeCell ref="F93:F95"/>
    <mergeCell ref="G93:G95"/>
    <mergeCell ref="H93:H95"/>
    <mergeCell ref="G91:G92"/>
    <mergeCell ref="H91:H92"/>
    <mergeCell ref="I91:I92"/>
    <mergeCell ref="J91:J92"/>
    <mergeCell ref="K91:K92"/>
    <mergeCell ref="L91:L92"/>
    <mergeCell ref="A91:A92"/>
    <mergeCell ref="B91:B92"/>
    <mergeCell ref="C91:C92"/>
    <mergeCell ref="D91:D92"/>
    <mergeCell ref="E91:E92"/>
    <mergeCell ref="F91:F92"/>
    <mergeCell ref="I99:I100"/>
    <mergeCell ref="J99:J100"/>
    <mergeCell ref="K99:K100"/>
    <mergeCell ref="L99:L100"/>
    <mergeCell ref="M99:M100"/>
    <mergeCell ref="N99:N100"/>
    <mergeCell ref="M96:M98"/>
    <mergeCell ref="N96:N98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G96:G98"/>
    <mergeCell ref="H96:H98"/>
    <mergeCell ref="I96:I98"/>
    <mergeCell ref="J96:J98"/>
    <mergeCell ref="K96:K98"/>
    <mergeCell ref="L96:L98"/>
    <mergeCell ref="A96:A98"/>
    <mergeCell ref="B96:B98"/>
    <mergeCell ref="C96:C98"/>
    <mergeCell ref="D96:D98"/>
    <mergeCell ref="E96:E98"/>
    <mergeCell ref="F96:F98"/>
    <mergeCell ref="I103:I105"/>
    <mergeCell ref="J103:J105"/>
    <mergeCell ref="K103:K105"/>
    <mergeCell ref="L103:L105"/>
    <mergeCell ref="M103:M105"/>
    <mergeCell ref="N103:N105"/>
    <mergeCell ref="M101:M102"/>
    <mergeCell ref="N101:N102"/>
    <mergeCell ref="A103:A105"/>
    <mergeCell ref="B103:B105"/>
    <mergeCell ref="C103:C105"/>
    <mergeCell ref="D103:D105"/>
    <mergeCell ref="E103:E105"/>
    <mergeCell ref="F103:F105"/>
    <mergeCell ref="G103:G105"/>
    <mergeCell ref="H103:H105"/>
    <mergeCell ref="G101:G102"/>
    <mergeCell ref="H101:H102"/>
    <mergeCell ref="I101:I102"/>
    <mergeCell ref="J101:J102"/>
    <mergeCell ref="K101:K102"/>
    <mergeCell ref="L101:L102"/>
    <mergeCell ref="A101:A102"/>
    <mergeCell ref="B101:B102"/>
    <mergeCell ref="C101:C102"/>
    <mergeCell ref="D101:D102"/>
    <mergeCell ref="E101:E102"/>
    <mergeCell ref="F101:F102"/>
    <mergeCell ref="I109:I111"/>
    <mergeCell ref="J109:J111"/>
    <mergeCell ref="K109:K111"/>
    <mergeCell ref="L109:L111"/>
    <mergeCell ref="M109:M111"/>
    <mergeCell ref="N109:N111"/>
    <mergeCell ref="M106:M108"/>
    <mergeCell ref="N106:N108"/>
    <mergeCell ref="A109:A111"/>
    <mergeCell ref="B109:B111"/>
    <mergeCell ref="C109:C111"/>
    <mergeCell ref="D109:D111"/>
    <mergeCell ref="E109:E111"/>
    <mergeCell ref="F109:F111"/>
    <mergeCell ref="G109:G111"/>
    <mergeCell ref="H109:H111"/>
    <mergeCell ref="G106:G108"/>
    <mergeCell ref="H106:H108"/>
    <mergeCell ref="I106:I108"/>
    <mergeCell ref="J106:J108"/>
    <mergeCell ref="K106:K108"/>
    <mergeCell ref="L106:L108"/>
    <mergeCell ref="A106:A108"/>
    <mergeCell ref="B106:B108"/>
    <mergeCell ref="C106:C108"/>
    <mergeCell ref="D106:D108"/>
    <mergeCell ref="E106:E108"/>
    <mergeCell ref="F106:F108"/>
    <mergeCell ref="I115:I120"/>
    <mergeCell ref="J115:J120"/>
    <mergeCell ref="K115:K120"/>
    <mergeCell ref="L115:L120"/>
    <mergeCell ref="M115:M120"/>
    <mergeCell ref="N115:N120"/>
    <mergeCell ref="M112:M114"/>
    <mergeCell ref="N112:N114"/>
    <mergeCell ref="A115:A120"/>
    <mergeCell ref="B115:B120"/>
    <mergeCell ref="C115:C120"/>
    <mergeCell ref="D115:D120"/>
    <mergeCell ref="E115:E120"/>
    <mergeCell ref="F115:F120"/>
    <mergeCell ref="G115:G120"/>
    <mergeCell ref="H115:H120"/>
    <mergeCell ref="G112:G114"/>
    <mergeCell ref="H112:H114"/>
    <mergeCell ref="I112:I114"/>
    <mergeCell ref="J112:J114"/>
    <mergeCell ref="K112:K114"/>
    <mergeCell ref="L112:L114"/>
    <mergeCell ref="A112:A114"/>
    <mergeCell ref="B112:B114"/>
    <mergeCell ref="C112:C114"/>
    <mergeCell ref="D112:D114"/>
    <mergeCell ref="E112:E114"/>
    <mergeCell ref="F112:F114"/>
    <mergeCell ref="I127:I132"/>
    <mergeCell ref="J127:J132"/>
    <mergeCell ref="K127:K132"/>
    <mergeCell ref="L127:L132"/>
    <mergeCell ref="M127:M132"/>
    <mergeCell ref="N127:N132"/>
    <mergeCell ref="M121:M126"/>
    <mergeCell ref="N121:N126"/>
    <mergeCell ref="A127:A132"/>
    <mergeCell ref="B127:B132"/>
    <mergeCell ref="C127:C132"/>
    <mergeCell ref="D127:D132"/>
    <mergeCell ref="E127:E132"/>
    <mergeCell ref="F127:F132"/>
    <mergeCell ref="G127:G132"/>
    <mergeCell ref="H127:H132"/>
    <mergeCell ref="G121:G126"/>
    <mergeCell ref="H121:H126"/>
    <mergeCell ref="I121:I126"/>
    <mergeCell ref="J121:J126"/>
    <mergeCell ref="K121:K126"/>
    <mergeCell ref="L121:L126"/>
    <mergeCell ref="A121:A126"/>
    <mergeCell ref="B121:B126"/>
    <mergeCell ref="C121:C126"/>
    <mergeCell ref="D121:D126"/>
    <mergeCell ref="E121:E126"/>
    <mergeCell ref="F121:F126"/>
    <mergeCell ref="I139:I140"/>
    <mergeCell ref="J139:J140"/>
    <mergeCell ref="K139:K140"/>
    <mergeCell ref="L139:L140"/>
    <mergeCell ref="M139:M140"/>
    <mergeCell ref="N139:N140"/>
    <mergeCell ref="M133:M138"/>
    <mergeCell ref="N133:N138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G133:G138"/>
    <mergeCell ref="H133:H138"/>
    <mergeCell ref="I133:I138"/>
    <mergeCell ref="J133:J138"/>
    <mergeCell ref="K133:K138"/>
    <mergeCell ref="L133:L138"/>
    <mergeCell ref="A133:A138"/>
    <mergeCell ref="B133:B138"/>
    <mergeCell ref="C133:C138"/>
    <mergeCell ref="D133:D138"/>
    <mergeCell ref="E133:E138"/>
    <mergeCell ref="F133:F138"/>
    <mergeCell ref="I144:I145"/>
    <mergeCell ref="J144:J145"/>
    <mergeCell ref="K144:K145"/>
    <mergeCell ref="L144:L145"/>
    <mergeCell ref="M144:M145"/>
    <mergeCell ref="N144:N145"/>
    <mergeCell ref="M141:M143"/>
    <mergeCell ref="N141:N143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G141:G143"/>
    <mergeCell ref="H141:H143"/>
    <mergeCell ref="I141:I143"/>
    <mergeCell ref="J141:J143"/>
    <mergeCell ref="K141:K143"/>
    <mergeCell ref="L141:L143"/>
    <mergeCell ref="A141:A143"/>
    <mergeCell ref="B141:B143"/>
    <mergeCell ref="C141:C143"/>
    <mergeCell ref="D141:D143"/>
    <mergeCell ref="E141:E143"/>
    <mergeCell ref="F141:F143"/>
    <mergeCell ref="I148:I149"/>
    <mergeCell ref="J148:J149"/>
    <mergeCell ref="K148:K149"/>
    <mergeCell ref="L148:L149"/>
    <mergeCell ref="M148:M149"/>
    <mergeCell ref="N148:N149"/>
    <mergeCell ref="M146:M147"/>
    <mergeCell ref="N146:N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G146:G147"/>
    <mergeCell ref="H146:H147"/>
    <mergeCell ref="I146:I147"/>
    <mergeCell ref="J146:J147"/>
    <mergeCell ref="K146:K147"/>
    <mergeCell ref="L146:L147"/>
    <mergeCell ref="A146:A147"/>
    <mergeCell ref="B146:B147"/>
    <mergeCell ref="C146:C147"/>
    <mergeCell ref="D146:D147"/>
    <mergeCell ref="E146:E147"/>
    <mergeCell ref="F146:F147"/>
    <mergeCell ref="I152:I153"/>
    <mergeCell ref="J152:J153"/>
    <mergeCell ref="K152:K153"/>
    <mergeCell ref="L152:L153"/>
    <mergeCell ref="M152:M153"/>
    <mergeCell ref="N152:N153"/>
    <mergeCell ref="M150:M151"/>
    <mergeCell ref="N150:N151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G150:G151"/>
    <mergeCell ref="H150:H151"/>
    <mergeCell ref="I150:I151"/>
    <mergeCell ref="J150:J151"/>
    <mergeCell ref="K150:K151"/>
    <mergeCell ref="L150:L151"/>
    <mergeCell ref="A150:A151"/>
    <mergeCell ref="B150:B151"/>
    <mergeCell ref="C150:C151"/>
    <mergeCell ref="D150:D151"/>
    <mergeCell ref="E150:E151"/>
    <mergeCell ref="F150:F151"/>
    <mergeCell ref="I156:I157"/>
    <mergeCell ref="J156:J157"/>
    <mergeCell ref="K156:K157"/>
    <mergeCell ref="L156:L157"/>
    <mergeCell ref="M156:M157"/>
    <mergeCell ref="N156:N157"/>
    <mergeCell ref="M154:M155"/>
    <mergeCell ref="N154:N155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G154:G155"/>
    <mergeCell ref="H154:H155"/>
    <mergeCell ref="I154:I155"/>
    <mergeCell ref="J154:J155"/>
    <mergeCell ref="K154:K155"/>
    <mergeCell ref="L154:L155"/>
    <mergeCell ref="A154:A155"/>
    <mergeCell ref="B154:B155"/>
    <mergeCell ref="C154:C155"/>
    <mergeCell ref="D154:D155"/>
    <mergeCell ref="E154:E155"/>
    <mergeCell ref="F154:F155"/>
    <mergeCell ref="I160:I161"/>
    <mergeCell ref="J160:J161"/>
    <mergeCell ref="K160:K161"/>
    <mergeCell ref="L160:L161"/>
    <mergeCell ref="M160:M161"/>
    <mergeCell ref="N160:N161"/>
    <mergeCell ref="M158:M159"/>
    <mergeCell ref="N158:N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G158:G159"/>
    <mergeCell ref="H158:H159"/>
    <mergeCell ref="I158:I159"/>
    <mergeCell ref="J158:J159"/>
    <mergeCell ref="K158:K159"/>
    <mergeCell ref="L158:L159"/>
    <mergeCell ref="A158:A159"/>
    <mergeCell ref="B158:B159"/>
    <mergeCell ref="C158:C159"/>
    <mergeCell ref="D158:D159"/>
    <mergeCell ref="E158:E159"/>
    <mergeCell ref="F158:F159"/>
    <mergeCell ref="I166:I167"/>
    <mergeCell ref="J166:J167"/>
    <mergeCell ref="K166:K167"/>
    <mergeCell ref="L166:L167"/>
    <mergeCell ref="M166:M167"/>
    <mergeCell ref="N166:N167"/>
    <mergeCell ref="M162:M165"/>
    <mergeCell ref="N162:N165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G162:G165"/>
    <mergeCell ref="H162:H165"/>
    <mergeCell ref="I162:I165"/>
    <mergeCell ref="J162:J165"/>
    <mergeCell ref="K162:K165"/>
    <mergeCell ref="L162:L165"/>
    <mergeCell ref="A162:A165"/>
    <mergeCell ref="B162:B165"/>
    <mergeCell ref="C162:C165"/>
    <mergeCell ref="D162:D165"/>
    <mergeCell ref="E162:E165"/>
    <mergeCell ref="F162:F165"/>
    <mergeCell ref="I170:I171"/>
    <mergeCell ref="J170:J171"/>
    <mergeCell ref="K170:K171"/>
    <mergeCell ref="L170:L171"/>
    <mergeCell ref="M170:M171"/>
    <mergeCell ref="N170:N171"/>
    <mergeCell ref="M168:M169"/>
    <mergeCell ref="N168:N169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G168:G169"/>
    <mergeCell ref="H168:H169"/>
    <mergeCell ref="I168:I169"/>
    <mergeCell ref="J168:J169"/>
    <mergeCell ref="K168:K169"/>
    <mergeCell ref="L168:L169"/>
    <mergeCell ref="A168:A169"/>
    <mergeCell ref="B168:B169"/>
    <mergeCell ref="C168:C169"/>
    <mergeCell ref="D168:D169"/>
    <mergeCell ref="E168:E169"/>
    <mergeCell ref="F168:F169"/>
    <mergeCell ref="I176:I179"/>
    <mergeCell ref="J176:J179"/>
    <mergeCell ref="K176:K179"/>
    <mergeCell ref="L176:L179"/>
    <mergeCell ref="M176:M179"/>
    <mergeCell ref="N176:N179"/>
    <mergeCell ref="M172:M175"/>
    <mergeCell ref="N172:N175"/>
    <mergeCell ref="A176:A179"/>
    <mergeCell ref="B176:B179"/>
    <mergeCell ref="C176:C179"/>
    <mergeCell ref="D176:D179"/>
    <mergeCell ref="E176:E179"/>
    <mergeCell ref="F176:F179"/>
    <mergeCell ref="G176:G179"/>
    <mergeCell ref="H176:H179"/>
    <mergeCell ref="G172:G175"/>
    <mergeCell ref="H172:H175"/>
    <mergeCell ref="I172:I175"/>
    <mergeCell ref="J172:J175"/>
    <mergeCell ref="K172:K175"/>
    <mergeCell ref="L172:L175"/>
    <mergeCell ref="A172:A175"/>
    <mergeCell ref="B172:B175"/>
    <mergeCell ref="C172:C175"/>
    <mergeCell ref="D172:D175"/>
    <mergeCell ref="E172:E175"/>
    <mergeCell ref="F172:F175"/>
    <mergeCell ref="I182:I183"/>
    <mergeCell ref="J182:J183"/>
    <mergeCell ref="K182:K183"/>
    <mergeCell ref="L182:L183"/>
    <mergeCell ref="M182:M183"/>
    <mergeCell ref="N182:N183"/>
    <mergeCell ref="M180:M181"/>
    <mergeCell ref="N180:N181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G180:G181"/>
    <mergeCell ref="H180:H181"/>
    <mergeCell ref="I180:I181"/>
    <mergeCell ref="J180:J181"/>
    <mergeCell ref="K180:K181"/>
    <mergeCell ref="L180:L181"/>
    <mergeCell ref="A180:A181"/>
    <mergeCell ref="B180:B181"/>
    <mergeCell ref="C180:C181"/>
    <mergeCell ref="D180:D181"/>
    <mergeCell ref="E180:E181"/>
    <mergeCell ref="F180:F181"/>
    <mergeCell ref="I186:I187"/>
    <mergeCell ref="J186:J187"/>
    <mergeCell ref="K186:K187"/>
    <mergeCell ref="L186:L187"/>
    <mergeCell ref="M186:M187"/>
    <mergeCell ref="N186:N187"/>
    <mergeCell ref="M184:M185"/>
    <mergeCell ref="N184:N185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G184:G185"/>
    <mergeCell ref="H184:H185"/>
    <mergeCell ref="I184:I185"/>
    <mergeCell ref="J184:J185"/>
    <mergeCell ref="K184:K185"/>
    <mergeCell ref="L184:L185"/>
    <mergeCell ref="A184:A185"/>
    <mergeCell ref="B184:B185"/>
    <mergeCell ref="C184:C185"/>
    <mergeCell ref="D184:D185"/>
    <mergeCell ref="E184:E185"/>
    <mergeCell ref="F184:F185"/>
    <mergeCell ref="I190:I191"/>
    <mergeCell ref="J190:J191"/>
    <mergeCell ref="K190:K191"/>
    <mergeCell ref="L190:L191"/>
    <mergeCell ref="M190:M191"/>
    <mergeCell ref="N190:N191"/>
    <mergeCell ref="M188:M189"/>
    <mergeCell ref="N188:N189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G188:G189"/>
    <mergeCell ref="H188:H189"/>
    <mergeCell ref="I188:I189"/>
    <mergeCell ref="J188:J189"/>
    <mergeCell ref="K188:K189"/>
    <mergeCell ref="L188:L189"/>
    <mergeCell ref="A188:A189"/>
    <mergeCell ref="B188:B189"/>
    <mergeCell ref="C188:C189"/>
    <mergeCell ref="D188:D189"/>
    <mergeCell ref="E188:E189"/>
    <mergeCell ref="F188:F189"/>
    <mergeCell ref="I197:I198"/>
    <mergeCell ref="J197:J198"/>
    <mergeCell ref="K197:K198"/>
    <mergeCell ref="L197:L198"/>
    <mergeCell ref="M197:M198"/>
    <mergeCell ref="N197:N198"/>
    <mergeCell ref="M192:M196"/>
    <mergeCell ref="N192:N196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G192:G196"/>
    <mergeCell ref="H192:H196"/>
    <mergeCell ref="I192:I196"/>
    <mergeCell ref="J192:J196"/>
    <mergeCell ref="K192:K196"/>
    <mergeCell ref="L192:L196"/>
    <mergeCell ref="A192:A196"/>
    <mergeCell ref="B192:B196"/>
    <mergeCell ref="C192:C196"/>
    <mergeCell ref="D192:D196"/>
    <mergeCell ref="E192:E196"/>
    <mergeCell ref="F192:F196"/>
    <mergeCell ref="I201:I202"/>
    <mergeCell ref="J201:J202"/>
    <mergeCell ref="K201:K202"/>
    <mergeCell ref="L201:L202"/>
    <mergeCell ref="M201:M202"/>
    <mergeCell ref="N201:N202"/>
    <mergeCell ref="M199:M200"/>
    <mergeCell ref="N199:N200"/>
    <mergeCell ref="A201:A202"/>
    <mergeCell ref="B201:B202"/>
    <mergeCell ref="C201:C202"/>
    <mergeCell ref="D201:D202"/>
    <mergeCell ref="E201:E202"/>
    <mergeCell ref="F201:F202"/>
    <mergeCell ref="G201:G202"/>
    <mergeCell ref="H201:H202"/>
    <mergeCell ref="G199:G200"/>
    <mergeCell ref="H199:H200"/>
    <mergeCell ref="I199:I200"/>
    <mergeCell ref="J199:J200"/>
    <mergeCell ref="K199:K200"/>
    <mergeCell ref="L199:L200"/>
    <mergeCell ref="A199:A200"/>
    <mergeCell ref="B199:B200"/>
    <mergeCell ref="C199:C200"/>
    <mergeCell ref="D199:D200"/>
    <mergeCell ref="E199:E200"/>
    <mergeCell ref="F199:F200"/>
    <mergeCell ref="I207:I208"/>
    <mergeCell ref="J207:J208"/>
    <mergeCell ref="K207:K208"/>
    <mergeCell ref="L207:L208"/>
    <mergeCell ref="M207:M208"/>
    <mergeCell ref="N207:N208"/>
    <mergeCell ref="M203:M206"/>
    <mergeCell ref="N203:N206"/>
    <mergeCell ref="A207:A208"/>
    <mergeCell ref="B207:B208"/>
    <mergeCell ref="C207:C208"/>
    <mergeCell ref="D207:D208"/>
    <mergeCell ref="E207:E208"/>
    <mergeCell ref="F207:F208"/>
    <mergeCell ref="G207:G208"/>
    <mergeCell ref="H207:H208"/>
    <mergeCell ref="G203:G206"/>
    <mergeCell ref="H203:H206"/>
    <mergeCell ref="I203:I206"/>
    <mergeCell ref="J203:J206"/>
    <mergeCell ref="K203:K206"/>
    <mergeCell ref="L203:L206"/>
    <mergeCell ref="A203:A206"/>
    <mergeCell ref="B203:B206"/>
    <mergeCell ref="C203:C206"/>
    <mergeCell ref="D203:D206"/>
    <mergeCell ref="E203:E206"/>
    <mergeCell ref="F203:F206"/>
    <mergeCell ref="I211:I212"/>
    <mergeCell ref="J211:J212"/>
    <mergeCell ref="K211:K212"/>
    <mergeCell ref="L211:L212"/>
    <mergeCell ref="M211:M212"/>
    <mergeCell ref="N211:N212"/>
    <mergeCell ref="M209:M210"/>
    <mergeCell ref="N209:N210"/>
    <mergeCell ref="A211:A212"/>
    <mergeCell ref="B211:B212"/>
    <mergeCell ref="C211:C212"/>
    <mergeCell ref="D211:D212"/>
    <mergeCell ref="E211:E212"/>
    <mergeCell ref="F211:F212"/>
    <mergeCell ref="G211:G212"/>
    <mergeCell ref="H211:H212"/>
    <mergeCell ref="G209:G210"/>
    <mergeCell ref="H209:H210"/>
    <mergeCell ref="I209:I210"/>
    <mergeCell ref="J209:J210"/>
    <mergeCell ref="K209:K210"/>
    <mergeCell ref="L209:L210"/>
    <mergeCell ref="A209:A210"/>
    <mergeCell ref="B209:B210"/>
    <mergeCell ref="C209:C210"/>
    <mergeCell ref="D209:D210"/>
    <mergeCell ref="E209:E210"/>
    <mergeCell ref="F209:F210"/>
    <mergeCell ref="I215:I216"/>
    <mergeCell ref="J215:J216"/>
    <mergeCell ref="K215:K216"/>
    <mergeCell ref="L215:L216"/>
    <mergeCell ref="M215:M216"/>
    <mergeCell ref="N215:N216"/>
    <mergeCell ref="M213:M214"/>
    <mergeCell ref="N213:N214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G213:G214"/>
    <mergeCell ref="H213:H214"/>
    <mergeCell ref="I213:I214"/>
    <mergeCell ref="J213:J214"/>
    <mergeCell ref="K213:K214"/>
    <mergeCell ref="L213:L214"/>
    <mergeCell ref="A213:A214"/>
    <mergeCell ref="B213:B214"/>
    <mergeCell ref="C213:C214"/>
    <mergeCell ref="D213:D214"/>
    <mergeCell ref="E213:E214"/>
    <mergeCell ref="F213:F214"/>
    <mergeCell ref="I219:I220"/>
    <mergeCell ref="J219:J220"/>
    <mergeCell ref="K219:K220"/>
    <mergeCell ref="L219:L220"/>
    <mergeCell ref="M219:M220"/>
    <mergeCell ref="N219:N220"/>
    <mergeCell ref="M217:M218"/>
    <mergeCell ref="N217:N218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G217:G218"/>
    <mergeCell ref="H217:H218"/>
    <mergeCell ref="I217:I218"/>
    <mergeCell ref="J217:J218"/>
    <mergeCell ref="K217:K218"/>
    <mergeCell ref="L217:L218"/>
    <mergeCell ref="A217:A218"/>
    <mergeCell ref="B217:B218"/>
    <mergeCell ref="C217:C218"/>
    <mergeCell ref="D217:D218"/>
    <mergeCell ref="E217:E218"/>
    <mergeCell ref="F217:F218"/>
    <mergeCell ref="I224:I226"/>
    <mergeCell ref="J224:J226"/>
    <mergeCell ref="K224:K226"/>
    <mergeCell ref="L224:L226"/>
    <mergeCell ref="M224:M226"/>
    <mergeCell ref="N224:N226"/>
    <mergeCell ref="M221:M223"/>
    <mergeCell ref="N221:N223"/>
    <mergeCell ref="A224:A226"/>
    <mergeCell ref="B224:B226"/>
    <mergeCell ref="C224:C226"/>
    <mergeCell ref="D224:D226"/>
    <mergeCell ref="E224:E226"/>
    <mergeCell ref="F224:F226"/>
    <mergeCell ref="G224:G226"/>
    <mergeCell ref="H224:H226"/>
    <mergeCell ref="G221:G223"/>
    <mergeCell ref="H221:H223"/>
    <mergeCell ref="I221:I223"/>
    <mergeCell ref="J221:J223"/>
    <mergeCell ref="K221:K223"/>
    <mergeCell ref="L221:L223"/>
    <mergeCell ref="A221:A223"/>
    <mergeCell ref="B221:B223"/>
    <mergeCell ref="C221:C223"/>
    <mergeCell ref="D221:D223"/>
    <mergeCell ref="E221:E223"/>
    <mergeCell ref="F221:F223"/>
    <mergeCell ref="I230:I232"/>
    <mergeCell ref="J230:J232"/>
    <mergeCell ref="K230:K232"/>
    <mergeCell ref="L230:L232"/>
    <mergeCell ref="M230:M232"/>
    <mergeCell ref="N230:N232"/>
    <mergeCell ref="M227:M229"/>
    <mergeCell ref="N227:N229"/>
    <mergeCell ref="A230:A232"/>
    <mergeCell ref="B230:B232"/>
    <mergeCell ref="C230:C232"/>
    <mergeCell ref="D230:D232"/>
    <mergeCell ref="E230:E232"/>
    <mergeCell ref="F230:F232"/>
    <mergeCell ref="G230:G232"/>
    <mergeCell ref="H230:H232"/>
    <mergeCell ref="G227:G229"/>
    <mergeCell ref="H227:H229"/>
    <mergeCell ref="I227:I229"/>
    <mergeCell ref="J227:J229"/>
    <mergeCell ref="K227:K229"/>
    <mergeCell ref="L227:L229"/>
    <mergeCell ref="A227:A229"/>
    <mergeCell ref="B227:B229"/>
    <mergeCell ref="C227:C229"/>
    <mergeCell ref="D227:D229"/>
    <mergeCell ref="E227:E229"/>
    <mergeCell ref="F227:F229"/>
    <mergeCell ref="I236:I238"/>
    <mergeCell ref="J236:J238"/>
    <mergeCell ref="K236:K238"/>
    <mergeCell ref="L236:L238"/>
    <mergeCell ref="M236:M238"/>
    <mergeCell ref="N236:N238"/>
    <mergeCell ref="M233:M235"/>
    <mergeCell ref="N233:N235"/>
    <mergeCell ref="A236:A238"/>
    <mergeCell ref="B236:B238"/>
    <mergeCell ref="C236:C238"/>
    <mergeCell ref="D236:D238"/>
    <mergeCell ref="E236:E238"/>
    <mergeCell ref="F236:F238"/>
    <mergeCell ref="G236:G238"/>
    <mergeCell ref="H236:H238"/>
    <mergeCell ref="G233:G235"/>
    <mergeCell ref="H233:H235"/>
    <mergeCell ref="I233:I235"/>
    <mergeCell ref="J233:J235"/>
    <mergeCell ref="K233:K235"/>
    <mergeCell ref="L233:L235"/>
    <mergeCell ref="A233:A235"/>
    <mergeCell ref="B233:B235"/>
    <mergeCell ref="C233:C235"/>
    <mergeCell ref="D233:D235"/>
    <mergeCell ref="E233:E235"/>
    <mergeCell ref="F233:F235"/>
    <mergeCell ref="I242:I243"/>
    <mergeCell ref="J242:J243"/>
    <mergeCell ref="K242:K243"/>
    <mergeCell ref="L242:L243"/>
    <mergeCell ref="M242:M243"/>
    <mergeCell ref="N242:N243"/>
    <mergeCell ref="M239:M241"/>
    <mergeCell ref="N239:N241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G239:G241"/>
    <mergeCell ref="H239:H241"/>
    <mergeCell ref="I239:I241"/>
    <mergeCell ref="J239:J241"/>
    <mergeCell ref="K239:K241"/>
    <mergeCell ref="L239:L241"/>
    <mergeCell ref="A239:A241"/>
    <mergeCell ref="B239:B241"/>
    <mergeCell ref="C239:C241"/>
    <mergeCell ref="D239:D241"/>
    <mergeCell ref="E239:E241"/>
    <mergeCell ref="F239:F241"/>
    <mergeCell ref="I246:I247"/>
    <mergeCell ref="J246:J247"/>
    <mergeCell ref="K246:K247"/>
    <mergeCell ref="L246:L247"/>
    <mergeCell ref="M246:M247"/>
    <mergeCell ref="N246:N247"/>
    <mergeCell ref="M244:M245"/>
    <mergeCell ref="N244:N245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G244:G245"/>
    <mergeCell ref="H244:H245"/>
    <mergeCell ref="I244:I245"/>
    <mergeCell ref="J244:J245"/>
    <mergeCell ref="K244:K245"/>
    <mergeCell ref="L244:L245"/>
    <mergeCell ref="A244:A245"/>
    <mergeCell ref="B244:B245"/>
    <mergeCell ref="C244:C245"/>
    <mergeCell ref="D244:D245"/>
    <mergeCell ref="E244:E245"/>
    <mergeCell ref="F244:F245"/>
    <mergeCell ref="I250:I251"/>
    <mergeCell ref="J250:J251"/>
    <mergeCell ref="K250:K251"/>
    <mergeCell ref="L250:L251"/>
    <mergeCell ref="M250:M251"/>
    <mergeCell ref="N250:N251"/>
    <mergeCell ref="M248:M249"/>
    <mergeCell ref="N248:N249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G248:G249"/>
    <mergeCell ref="H248:H249"/>
    <mergeCell ref="I248:I249"/>
    <mergeCell ref="J248:J249"/>
    <mergeCell ref="K248:K249"/>
    <mergeCell ref="L248:L249"/>
    <mergeCell ref="A248:A249"/>
    <mergeCell ref="B248:B249"/>
    <mergeCell ref="C248:C249"/>
    <mergeCell ref="D248:D249"/>
    <mergeCell ref="E248:E249"/>
    <mergeCell ref="F248:F249"/>
    <mergeCell ref="I254:I256"/>
    <mergeCell ref="J254:J256"/>
    <mergeCell ref="K254:K256"/>
    <mergeCell ref="L254:L256"/>
    <mergeCell ref="M254:M256"/>
    <mergeCell ref="N254:N256"/>
    <mergeCell ref="M252:M253"/>
    <mergeCell ref="N252:N253"/>
    <mergeCell ref="A254:A256"/>
    <mergeCell ref="B254:B256"/>
    <mergeCell ref="C254:C256"/>
    <mergeCell ref="D254:D256"/>
    <mergeCell ref="E254:E256"/>
    <mergeCell ref="F254:F256"/>
    <mergeCell ref="G254:G256"/>
    <mergeCell ref="H254:H256"/>
    <mergeCell ref="G252:G253"/>
    <mergeCell ref="H252:H253"/>
    <mergeCell ref="I252:I253"/>
    <mergeCell ref="J252:J253"/>
    <mergeCell ref="K252:K253"/>
    <mergeCell ref="L252:L253"/>
    <mergeCell ref="A252:A253"/>
    <mergeCell ref="B252:B253"/>
    <mergeCell ref="C252:C253"/>
    <mergeCell ref="D252:D253"/>
    <mergeCell ref="E252:E253"/>
    <mergeCell ref="F252:F253"/>
    <mergeCell ref="I259:I260"/>
    <mergeCell ref="J259:J260"/>
    <mergeCell ref="K259:K260"/>
    <mergeCell ref="L259:L260"/>
    <mergeCell ref="M259:M260"/>
    <mergeCell ref="N259:N260"/>
    <mergeCell ref="M257:M258"/>
    <mergeCell ref="N257:N258"/>
    <mergeCell ref="A259:A260"/>
    <mergeCell ref="B259:B260"/>
    <mergeCell ref="C259:C260"/>
    <mergeCell ref="D259:D260"/>
    <mergeCell ref="E259:E260"/>
    <mergeCell ref="F259:F260"/>
    <mergeCell ref="G259:G260"/>
    <mergeCell ref="H259:H260"/>
    <mergeCell ref="G257:G258"/>
    <mergeCell ref="H257:H258"/>
    <mergeCell ref="I257:I258"/>
    <mergeCell ref="J257:J258"/>
    <mergeCell ref="K257:K258"/>
    <mergeCell ref="L257:L258"/>
    <mergeCell ref="A257:A258"/>
    <mergeCell ref="B257:B258"/>
    <mergeCell ref="C257:C258"/>
    <mergeCell ref="D257:D258"/>
    <mergeCell ref="E257:E258"/>
    <mergeCell ref="F257:F258"/>
    <mergeCell ref="I263:I264"/>
    <mergeCell ref="J263:J264"/>
    <mergeCell ref="K263:K264"/>
    <mergeCell ref="L263:L264"/>
    <mergeCell ref="M263:M264"/>
    <mergeCell ref="N263:N264"/>
    <mergeCell ref="M261:M262"/>
    <mergeCell ref="N261:N262"/>
    <mergeCell ref="A263:A264"/>
    <mergeCell ref="B263:B264"/>
    <mergeCell ref="C263:C264"/>
    <mergeCell ref="D263:D264"/>
    <mergeCell ref="E263:E264"/>
    <mergeCell ref="F263:F264"/>
    <mergeCell ref="G263:G264"/>
    <mergeCell ref="H263:H264"/>
    <mergeCell ref="G261:G262"/>
    <mergeCell ref="H261:H262"/>
    <mergeCell ref="I261:I262"/>
    <mergeCell ref="J261:J262"/>
    <mergeCell ref="K261:K262"/>
    <mergeCell ref="L261:L262"/>
    <mergeCell ref="A261:A262"/>
    <mergeCell ref="B261:B262"/>
    <mergeCell ref="C261:C262"/>
    <mergeCell ref="D261:D262"/>
    <mergeCell ref="E261:E262"/>
    <mergeCell ref="F261:F262"/>
    <mergeCell ref="I267:I268"/>
    <mergeCell ref="J267:J268"/>
    <mergeCell ref="K267:K268"/>
    <mergeCell ref="L267:L268"/>
    <mergeCell ref="M267:M268"/>
    <mergeCell ref="N267:N268"/>
    <mergeCell ref="M265:M266"/>
    <mergeCell ref="N265:N266"/>
    <mergeCell ref="A267:A268"/>
    <mergeCell ref="B267:B268"/>
    <mergeCell ref="C267:C268"/>
    <mergeCell ref="D267:D268"/>
    <mergeCell ref="E267:E268"/>
    <mergeCell ref="F267:F268"/>
    <mergeCell ref="G267:G268"/>
    <mergeCell ref="H267:H268"/>
    <mergeCell ref="G265:G266"/>
    <mergeCell ref="H265:H266"/>
    <mergeCell ref="I265:I266"/>
    <mergeCell ref="J265:J266"/>
    <mergeCell ref="K265:K266"/>
    <mergeCell ref="L265:L266"/>
    <mergeCell ref="A265:A266"/>
    <mergeCell ref="B265:B266"/>
    <mergeCell ref="C265:C266"/>
    <mergeCell ref="D265:D266"/>
    <mergeCell ref="E265:E266"/>
    <mergeCell ref="F265:F266"/>
    <mergeCell ref="I271:I276"/>
    <mergeCell ref="J271:J276"/>
    <mergeCell ref="K271:K276"/>
    <mergeCell ref="L271:L276"/>
    <mergeCell ref="M271:M276"/>
    <mergeCell ref="N271:N276"/>
    <mergeCell ref="M269:M270"/>
    <mergeCell ref="N269:N270"/>
    <mergeCell ref="A271:A276"/>
    <mergeCell ref="B271:B276"/>
    <mergeCell ref="C271:C276"/>
    <mergeCell ref="D271:D276"/>
    <mergeCell ref="E271:E276"/>
    <mergeCell ref="F271:F276"/>
    <mergeCell ref="G271:G276"/>
    <mergeCell ref="H271:H276"/>
    <mergeCell ref="G269:G270"/>
    <mergeCell ref="H269:H270"/>
    <mergeCell ref="I269:I270"/>
    <mergeCell ref="J269:J270"/>
    <mergeCell ref="K269:K270"/>
    <mergeCell ref="L269:L270"/>
    <mergeCell ref="A269:A270"/>
    <mergeCell ref="B269:B270"/>
    <mergeCell ref="C269:C270"/>
    <mergeCell ref="D269:D270"/>
    <mergeCell ref="E269:E270"/>
    <mergeCell ref="F269:F270"/>
    <mergeCell ref="I282:I283"/>
    <mergeCell ref="J282:J283"/>
    <mergeCell ref="K282:K283"/>
    <mergeCell ref="L282:L283"/>
    <mergeCell ref="M282:M283"/>
    <mergeCell ref="N282:N283"/>
    <mergeCell ref="M277:M281"/>
    <mergeCell ref="N277:N281"/>
    <mergeCell ref="A282:A283"/>
    <mergeCell ref="B282:B283"/>
    <mergeCell ref="C282:C283"/>
    <mergeCell ref="D282:D283"/>
    <mergeCell ref="E282:E283"/>
    <mergeCell ref="F282:F283"/>
    <mergeCell ref="G282:G283"/>
    <mergeCell ref="H282:H283"/>
    <mergeCell ref="G277:G281"/>
    <mergeCell ref="H277:H281"/>
    <mergeCell ref="I277:I281"/>
    <mergeCell ref="J277:J281"/>
    <mergeCell ref="K277:K281"/>
    <mergeCell ref="L277:L281"/>
    <mergeCell ref="A277:A281"/>
    <mergeCell ref="B277:B281"/>
    <mergeCell ref="C277:C281"/>
    <mergeCell ref="D277:D281"/>
    <mergeCell ref="E277:E281"/>
    <mergeCell ref="F277:F281"/>
    <mergeCell ref="I286:I287"/>
    <mergeCell ref="J286:J287"/>
    <mergeCell ref="K286:K287"/>
    <mergeCell ref="L286:L287"/>
    <mergeCell ref="M286:M287"/>
    <mergeCell ref="N286:N287"/>
    <mergeCell ref="M284:M285"/>
    <mergeCell ref="N284:N285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G284:G285"/>
    <mergeCell ref="H284:H285"/>
    <mergeCell ref="I284:I285"/>
    <mergeCell ref="J284:J285"/>
    <mergeCell ref="K284:K285"/>
    <mergeCell ref="L284:L285"/>
    <mergeCell ref="A284:A285"/>
    <mergeCell ref="B284:B285"/>
    <mergeCell ref="C284:C285"/>
    <mergeCell ref="D284:D285"/>
    <mergeCell ref="E284:E285"/>
    <mergeCell ref="F284:F285"/>
    <mergeCell ref="I290:I291"/>
    <mergeCell ref="J290:J291"/>
    <mergeCell ref="K290:K291"/>
    <mergeCell ref="L290:L291"/>
    <mergeCell ref="M290:M291"/>
    <mergeCell ref="N290:N291"/>
    <mergeCell ref="M288:M289"/>
    <mergeCell ref="N288:N289"/>
    <mergeCell ref="A290:A291"/>
    <mergeCell ref="B290:B291"/>
    <mergeCell ref="C290:C291"/>
    <mergeCell ref="D290:D291"/>
    <mergeCell ref="E290:E291"/>
    <mergeCell ref="F290:F291"/>
    <mergeCell ref="G290:G291"/>
    <mergeCell ref="H290:H291"/>
    <mergeCell ref="G288:G289"/>
    <mergeCell ref="H288:H289"/>
    <mergeCell ref="I288:I289"/>
    <mergeCell ref="J288:J289"/>
    <mergeCell ref="K288:K289"/>
    <mergeCell ref="L288:L289"/>
    <mergeCell ref="A288:A289"/>
    <mergeCell ref="B288:B289"/>
    <mergeCell ref="C288:C289"/>
    <mergeCell ref="D288:D289"/>
    <mergeCell ref="E288:E289"/>
    <mergeCell ref="F288:F289"/>
    <mergeCell ref="I294:I295"/>
    <mergeCell ref="J294:J295"/>
    <mergeCell ref="K294:K295"/>
    <mergeCell ref="L294:L295"/>
    <mergeCell ref="M294:M295"/>
    <mergeCell ref="N294:N295"/>
    <mergeCell ref="M292:M293"/>
    <mergeCell ref="N292:N293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G292:G293"/>
    <mergeCell ref="H292:H293"/>
    <mergeCell ref="I292:I293"/>
    <mergeCell ref="J292:J293"/>
    <mergeCell ref="K292:K293"/>
    <mergeCell ref="L292:L293"/>
    <mergeCell ref="A292:A293"/>
    <mergeCell ref="B292:B293"/>
    <mergeCell ref="C292:C293"/>
    <mergeCell ref="D292:D293"/>
    <mergeCell ref="E292:E293"/>
    <mergeCell ref="F292:F293"/>
    <mergeCell ref="I298:I299"/>
    <mergeCell ref="J298:J299"/>
    <mergeCell ref="K298:K299"/>
    <mergeCell ref="L298:L299"/>
    <mergeCell ref="M298:M299"/>
    <mergeCell ref="N298:N299"/>
    <mergeCell ref="M296:M297"/>
    <mergeCell ref="N296:N297"/>
    <mergeCell ref="A298:A299"/>
    <mergeCell ref="B298:B299"/>
    <mergeCell ref="C298:C299"/>
    <mergeCell ref="D298:D299"/>
    <mergeCell ref="E298:E299"/>
    <mergeCell ref="F298:F299"/>
    <mergeCell ref="G298:G299"/>
    <mergeCell ref="H298:H299"/>
    <mergeCell ref="G296:G297"/>
    <mergeCell ref="H296:H297"/>
    <mergeCell ref="I296:I297"/>
    <mergeCell ref="J296:J297"/>
    <mergeCell ref="K296:K297"/>
    <mergeCell ref="L296:L297"/>
    <mergeCell ref="A296:A297"/>
    <mergeCell ref="B296:B297"/>
    <mergeCell ref="C296:C297"/>
    <mergeCell ref="D296:D297"/>
    <mergeCell ref="E296:E297"/>
    <mergeCell ref="F296:F297"/>
    <mergeCell ref="I302:I303"/>
    <mergeCell ref="J302:J303"/>
    <mergeCell ref="K302:K303"/>
    <mergeCell ref="L302:L303"/>
    <mergeCell ref="M302:M303"/>
    <mergeCell ref="N302:N303"/>
    <mergeCell ref="M300:M301"/>
    <mergeCell ref="N300:N301"/>
    <mergeCell ref="A302:A303"/>
    <mergeCell ref="B302:B303"/>
    <mergeCell ref="C302:C303"/>
    <mergeCell ref="D302:D303"/>
    <mergeCell ref="E302:E303"/>
    <mergeCell ref="F302:F303"/>
    <mergeCell ref="G302:G303"/>
    <mergeCell ref="H302:H303"/>
    <mergeCell ref="G300:G301"/>
    <mergeCell ref="H300:H301"/>
    <mergeCell ref="I300:I301"/>
    <mergeCell ref="J300:J301"/>
    <mergeCell ref="K300:K301"/>
    <mergeCell ref="L300:L301"/>
    <mergeCell ref="A300:A301"/>
    <mergeCell ref="B300:B301"/>
    <mergeCell ref="C300:C301"/>
    <mergeCell ref="D300:D301"/>
    <mergeCell ref="E300:E301"/>
    <mergeCell ref="F300:F301"/>
    <mergeCell ref="I306:I307"/>
    <mergeCell ref="J306:J307"/>
    <mergeCell ref="K306:K307"/>
    <mergeCell ref="L306:L307"/>
    <mergeCell ref="M306:M307"/>
    <mergeCell ref="N306:N307"/>
    <mergeCell ref="M304:M305"/>
    <mergeCell ref="N304:N305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G304:G305"/>
    <mergeCell ref="H304:H305"/>
    <mergeCell ref="I304:I305"/>
    <mergeCell ref="J304:J305"/>
    <mergeCell ref="K304:K305"/>
    <mergeCell ref="L304:L305"/>
    <mergeCell ref="A304:A305"/>
    <mergeCell ref="B304:B305"/>
    <mergeCell ref="C304:C305"/>
    <mergeCell ref="D304:D305"/>
    <mergeCell ref="E304:E305"/>
    <mergeCell ref="F304:F305"/>
    <mergeCell ref="I310:I311"/>
    <mergeCell ref="J310:J311"/>
    <mergeCell ref="K310:K311"/>
    <mergeCell ref="L310:L311"/>
    <mergeCell ref="M310:M311"/>
    <mergeCell ref="N310:N311"/>
    <mergeCell ref="M308:M309"/>
    <mergeCell ref="N308:N309"/>
    <mergeCell ref="A310:A311"/>
    <mergeCell ref="B310:B311"/>
    <mergeCell ref="C310:C311"/>
    <mergeCell ref="D310:D311"/>
    <mergeCell ref="E310:E311"/>
    <mergeCell ref="F310:F311"/>
    <mergeCell ref="G310:G311"/>
    <mergeCell ref="H310:H311"/>
    <mergeCell ref="G308:G309"/>
    <mergeCell ref="H308:H309"/>
    <mergeCell ref="I308:I309"/>
    <mergeCell ref="J308:J309"/>
    <mergeCell ref="K308:K309"/>
    <mergeCell ref="L308:L309"/>
    <mergeCell ref="A308:A309"/>
    <mergeCell ref="B308:B309"/>
    <mergeCell ref="C308:C309"/>
    <mergeCell ref="D308:D309"/>
    <mergeCell ref="E308:E309"/>
    <mergeCell ref="F308:F309"/>
    <mergeCell ref="I314:I315"/>
    <mergeCell ref="J314:J315"/>
    <mergeCell ref="K314:K315"/>
    <mergeCell ref="L314:L315"/>
    <mergeCell ref="M314:M315"/>
    <mergeCell ref="N314:N315"/>
    <mergeCell ref="M312:M313"/>
    <mergeCell ref="N312:N313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G312:G313"/>
    <mergeCell ref="H312:H313"/>
    <mergeCell ref="I312:I313"/>
    <mergeCell ref="J312:J313"/>
    <mergeCell ref="K312:K313"/>
    <mergeCell ref="L312:L313"/>
    <mergeCell ref="A312:A313"/>
    <mergeCell ref="B312:B313"/>
    <mergeCell ref="C312:C313"/>
    <mergeCell ref="D312:D313"/>
    <mergeCell ref="E312:E313"/>
    <mergeCell ref="F312:F313"/>
    <mergeCell ref="I318:I319"/>
    <mergeCell ref="J318:J319"/>
    <mergeCell ref="K318:K319"/>
    <mergeCell ref="L318:L319"/>
    <mergeCell ref="M318:M319"/>
    <mergeCell ref="N318:N319"/>
    <mergeCell ref="M316:M317"/>
    <mergeCell ref="N316:N317"/>
    <mergeCell ref="A318:A319"/>
    <mergeCell ref="B318:B319"/>
    <mergeCell ref="C318:C319"/>
    <mergeCell ref="D318:D319"/>
    <mergeCell ref="E318:E319"/>
    <mergeCell ref="F318:F319"/>
    <mergeCell ref="G318:G319"/>
    <mergeCell ref="H318:H319"/>
    <mergeCell ref="G316:G317"/>
    <mergeCell ref="H316:H317"/>
    <mergeCell ref="I316:I317"/>
    <mergeCell ref="J316:J317"/>
    <mergeCell ref="K316:K317"/>
    <mergeCell ref="L316:L317"/>
    <mergeCell ref="A316:A317"/>
    <mergeCell ref="B316:B317"/>
    <mergeCell ref="C316:C317"/>
    <mergeCell ref="D316:D317"/>
    <mergeCell ref="E316:E317"/>
    <mergeCell ref="F316:F317"/>
    <mergeCell ref="I322:I323"/>
    <mergeCell ref="J322:J323"/>
    <mergeCell ref="K322:K323"/>
    <mergeCell ref="L322:L323"/>
    <mergeCell ref="M322:M323"/>
    <mergeCell ref="N322:N323"/>
    <mergeCell ref="M320:M321"/>
    <mergeCell ref="N320:N321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G320:G321"/>
    <mergeCell ref="H320:H321"/>
    <mergeCell ref="I320:I321"/>
    <mergeCell ref="J320:J321"/>
    <mergeCell ref="K320:K321"/>
    <mergeCell ref="L320:L321"/>
    <mergeCell ref="A320:A321"/>
    <mergeCell ref="B320:B321"/>
    <mergeCell ref="C320:C321"/>
    <mergeCell ref="D320:D321"/>
    <mergeCell ref="E320:E321"/>
    <mergeCell ref="F320:F321"/>
    <mergeCell ref="I326:I327"/>
    <mergeCell ref="J326:J327"/>
    <mergeCell ref="K326:K327"/>
    <mergeCell ref="L326:L327"/>
    <mergeCell ref="M326:M327"/>
    <mergeCell ref="N326:N327"/>
    <mergeCell ref="M324:M325"/>
    <mergeCell ref="N324:N325"/>
    <mergeCell ref="A326:A327"/>
    <mergeCell ref="B326:B327"/>
    <mergeCell ref="C326:C327"/>
    <mergeCell ref="D326:D327"/>
    <mergeCell ref="E326:E327"/>
    <mergeCell ref="F326:F327"/>
    <mergeCell ref="G326:G327"/>
    <mergeCell ref="H326:H327"/>
    <mergeCell ref="G324:G325"/>
    <mergeCell ref="H324:H325"/>
    <mergeCell ref="I324:I325"/>
    <mergeCell ref="J324:J325"/>
    <mergeCell ref="K324:K325"/>
    <mergeCell ref="L324:L325"/>
    <mergeCell ref="A324:A325"/>
    <mergeCell ref="B324:B325"/>
    <mergeCell ref="C324:C325"/>
    <mergeCell ref="D324:D325"/>
    <mergeCell ref="E324:E325"/>
    <mergeCell ref="F324:F325"/>
    <mergeCell ref="I330:I332"/>
    <mergeCell ref="J330:J332"/>
    <mergeCell ref="K330:K332"/>
    <mergeCell ref="L330:L332"/>
    <mergeCell ref="M330:M332"/>
    <mergeCell ref="N330:N332"/>
    <mergeCell ref="M328:M329"/>
    <mergeCell ref="N328:N329"/>
    <mergeCell ref="A330:A332"/>
    <mergeCell ref="B330:B332"/>
    <mergeCell ref="C330:C332"/>
    <mergeCell ref="D330:D332"/>
    <mergeCell ref="E330:E332"/>
    <mergeCell ref="F330:F332"/>
    <mergeCell ref="G330:G332"/>
    <mergeCell ref="H330:H332"/>
    <mergeCell ref="G328:G329"/>
    <mergeCell ref="H328:H329"/>
    <mergeCell ref="I328:I329"/>
    <mergeCell ref="J328:J329"/>
    <mergeCell ref="K328:K329"/>
    <mergeCell ref="L328:L329"/>
    <mergeCell ref="A328:A329"/>
    <mergeCell ref="B328:B329"/>
    <mergeCell ref="C328:C329"/>
    <mergeCell ref="D328:D329"/>
    <mergeCell ref="E328:E329"/>
    <mergeCell ref="F328:F329"/>
    <mergeCell ref="I336:I338"/>
    <mergeCell ref="J336:J338"/>
    <mergeCell ref="K336:K338"/>
    <mergeCell ref="L336:L338"/>
    <mergeCell ref="M336:M338"/>
    <mergeCell ref="N336:N338"/>
    <mergeCell ref="M333:M335"/>
    <mergeCell ref="N333:N335"/>
    <mergeCell ref="A336:A338"/>
    <mergeCell ref="B336:B338"/>
    <mergeCell ref="C336:C338"/>
    <mergeCell ref="D336:D338"/>
    <mergeCell ref="E336:E338"/>
    <mergeCell ref="F336:F338"/>
    <mergeCell ref="G336:G338"/>
    <mergeCell ref="H336:H338"/>
    <mergeCell ref="G333:G335"/>
    <mergeCell ref="H333:H335"/>
    <mergeCell ref="I333:I335"/>
    <mergeCell ref="J333:J335"/>
    <mergeCell ref="K333:K335"/>
    <mergeCell ref="L333:L335"/>
    <mergeCell ref="A333:A335"/>
    <mergeCell ref="B333:B335"/>
    <mergeCell ref="C333:C335"/>
    <mergeCell ref="D333:D335"/>
    <mergeCell ref="E333:E335"/>
    <mergeCell ref="F333:F335"/>
    <mergeCell ref="I342:I344"/>
    <mergeCell ref="J342:J344"/>
    <mergeCell ref="K342:K344"/>
    <mergeCell ref="L342:L344"/>
    <mergeCell ref="M342:M344"/>
    <mergeCell ref="N342:N344"/>
    <mergeCell ref="M339:M341"/>
    <mergeCell ref="N339:N341"/>
    <mergeCell ref="A342:A344"/>
    <mergeCell ref="B342:B344"/>
    <mergeCell ref="C342:C344"/>
    <mergeCell ref="D342:D344"/>
    <mergeCell ref="E342:E344"/>
    <mergeCell ref="F342:F344"/>
    <mergeCell ref="G342:G344"/>
    <mergeCell ref="H342:H344"/>
    <mergeCell ref="G339:G341"/>
    <mergeCell ref="H339:H341"/>
    <mergeCell ref="I339:I341"/>
    <mergeCell ref="J339:J341"/>
    <mergeCell ref="K339:K341"/>
    <mergeCell ref="L339:L341"/>
    <mergeCell ref="A339:A341"/>
    <mergeCell ref="B339:B341"/>
    <mergeCell ref="C339:C341"/>
    <mergeCell ref="D339:D341"/>
    <mergeCell ref="E339:E341"/>
    <mergeCell ref="F339:F341"/>
    <mergeCell ref="I349:I350"/>
    <mergeCell ref="J349:J350"/>
    <mergeCell ref="K349:K350"/>
    <mergeCell ref="L349:L350"/>
    <mergeCell ref="M349:M350"/>
    <mergeCell ref="N349:N350"/>
    <mergeCell ref="M345:M348"/>
    <mergeCell ref="N345:N348"/>
    <mergeCell ref="A349:A350"/>
    <mergeCell ref="B349:B350"/>
    <mergeCell ref="C349:C350"/>
    <mergeCell ref="D349:D350"/>
    <mergeCell ref="E349:E350"/>
    <mergeCell ref="F349:F350"/>
    <mergeCell ref="G349:G350"/>
    <mergeCell ref="H349:H350"/>
    <mergeCell ref="G345:G348"/>
    <mergeCell ref="H345:H348"/>
    <mergeCell ref="I345:I348"/>
    <mergeCell ref="J345:J348"/>
    <mergeCell ref="K345:K348"/>
    <mergeCell ref="L345:L348"/>
    <mergeCell ref="A345:A348"/>
    <mergeCell ref="B345:B348"/>
    <mergeCell ref="C345:C348"/>
    <mergeCell ref="D345:D348"/>
    <mergeCell ref="E345:E348"/>
    <mergeCell ref="F345:F348"/>
    <mergeCell ref="I353:I354"/>
    <mergeCell ref="J353:J354"/>
    <mergeCell ref="K353:K354"/>
    <mergeCell ref="L353:L354"/>
    <mergeCell ref="M353:M354"/>
    <mergeCell ref="N353:N354"/>
    <mergeCell ref="M351:M352"/>
    <mergeCell ref="N351:N352"/>
    <mergeCell ref="A353:A354"/>
    <mergeCell ref="B353:B354"/>
    <mergeCell ref="C353:C354"/>
    <mergeCell ref="D353:D354"/>
    <mergeCell ref="E353:E354"/>
    <mergeCell ref="F353:F354"/>
    <mergeCell ref="G353:G354"/>
    <mergeCell ref="H353:H354"/>
    <mergeCell ref="G351:G352"/>
    <mergeCell ref="H351:H352"/>
    <mergeCell ref="I351:I352"/>
    <mergeCell ref="J351:J352"/>
    <mergeCell ref="K351:K352"/>
    <mergeCell ref="L351:L352"/>
    <mergeCell ref="A351:A352"/>
    <mergeCell ref="B351:B352"/>
    <mergeCell ref="C351:C352"/>
    <mergeCell ref="D351:D352"/>
    <mergeCell ref="E351:E352"/>
    <mergeCell ref="F351:F352"/>
    <mergeCell ref="I357:I358"/>
    <mergeCell ref="J357:J358"/>
    <mergeCell ref="K357:K358"/>
    <mergeCell ref="L357:L358"/>
    <mergeCell ref="M357:M358"/>
    <mergeCell ref="N357:N358"/>
    <mergeCell ref="M355:M356"/>
    <mergeCell ref="N355:N356"/>
    <mergeCell ref="A357:A358"/>
    <mergeCell ref="B357:B358"/>
    <mergeCell ref="C357:C358"/>
    <mergeCell ref="D357:D358"/>
    <mergeCell ref="E357:E358"/>
    <mergeCell ref="F357:F358"/>
    <mergeCell ref="G357:G358"/>
    <mergeCell ref="H357:H358"/>
    <mergeCell ref="G355:G356"/>
    <mergeCell ref="H355:H356"/>
    <mergeCell ref="I355:I356"/>
    <mergeCell ref="J355:J356"/>
    <mergeCell ref="K355:K356"/>
    <mergeCell ref="L355:L356"/>
    <mergeCell ref="A355:A356"/>
    <mergeCell ref="B355:B356"/>
    <mergeCell ref="C355:C356"/>
    <mergeCell ref="D355:D356"/>
    <mergeCell ref="E355:E356"/>
    <mergeCell ref="F355:F356"/>
    <mergeCell ref="I361:I362"/>
    <mergeCell ref="J361:J362"/>
    <mergeCell ref="K361:K362"/>
    <mergeCell ref="L361:L362"/>
    <mergeCell ref="M361:M362"/>
    <mergeCell ref="N361:N362"/>
    <mergeCell ref="M359:M360"/>
    <mergeCell ref="N359:N360"/>
    <mergeCell ref="A361:A362"/>
    <mergeCell ref="B361:B362"/>
    <mergeCell ref="C361:C362"/>
    <mergeCell ref="D361:D362"/>
    <mergeCell ref="E361:E362"/>
    <mergeCell ref="F361:F362"/>
    <mergeCell ref="G361:G362"/>
    <mergeCell ref="H361:H362"/>
    <mergeCell ref="G359:G360"/>
    <mergeCell ref="H359:H360"/>
    <mergeCell ref="I359:I360"/>
    <mergeCell ref="J359:J360"/>
    <mergeCell ref="K359:K360"/>
    <mergeCell ref="L359:L360"/>
    <mergeCell ref="A359:A360"/>
    <mergeCell ref="B359:B360"/>
    <mergeCell ref="C359:C360"/>
    <mergeCell ref="D359:D360"/>
    <mergeCell ref="E359:E360"/>
    <mergeCell ref="F359:F360"/>
    <mergeCell ref="I365:I366"/>
    <mergeCell ref="J365:J366"/>
    <mergeCell ref="K365:K366"/>
    <mergeCell ref="L365:L366"/>
    <mergeCell ref="M365:M366"/>
    <mergeCell ref="N365:N366"/>
    <mergeCell ref="M363:M364"/>
    <mergeCell ref="N363:N364"/>
    <mergeCell ref="A365:A366"/>
    <mergeCell ref="B365:B366"/>
    <mergeCell ref="C365:C366"/>
    <mergeCell ref="D365:D366"/>
    <mergeCell ref="E365:E366"/>
    <mergeCell ref="F365:F366"/>
    <mergeCell ref="G365:G366"/>
    <mergeCell ref="H365:H366"/>
    <mergeCell ref="G363:G364"/>
    <mergeCell ref="H363:H364"/>
    <mergeCell ref="I363:I364"/>
    <mergeCell ref="J363:J364"/>
    <mergeCell ref="K363:K364"/>
    <mergeCell ref="L363:L364"/>
    <mergeCell ref="A363:A364"/>
    <mergeCell ref="B363:B364"/>
    <mergeCell ref="C363:C364"/>
    <mergeCell ref="D363:D364"/>
    <mergeCell ref="E363:E364"/>
    <mergeCell ref="F363:F364"/>
    <mergeCell ref="I369:I370"/>
    <mergeCell ref="J369:J370"/>
    <mergeCell ref="K369:K370"/>
    <mergeCell ref="L369:L370"/>
    <mergeCell ref="M369:M370"/>
    <mergeCell ref="N369:N370"/>
    <mergeCell ref="M367:M368"/>
    <mergeCell ref="N367:N368"/>
    <mergeCell ref="A369:A370"/>
    <mergeCell ref="B369:B370"/>
    <mergeCell ref="C369:C370"/>
    <mergeCell ref="D369:D370"/>
    <mergeCell ref="E369:E370"/>
    <mergeCell ref="F369:F370"/>
    <mergeCell ref="G369:G370"/>
    <mergeCell ref="H369:H370"/>
    <mergeCell ref="G367:G368"/>
    <mergeCell ref="H367:H368"/>
    <mergeCell ref="I367:I368"/>
    <mergeCell ref="J367:J368"/>
    <mergeCell ref="K367:K368"/>
    <mergeCell ref="L367:L368"/>
    <mergeCell ref="A367:A368"/>
    <mergeCell ref="B367:B368"/>
    <mergeCell ref="C367:C368"/>
    <mergeCell ref="D367:D368"/>
    <mergeCell ref="E367:E368"/>
    <mergeCell ref="F367:F368"/>
    <mergeCell ref="I373:I374"/>
    <mergeCell ref="J373:J374"/>
    <mergeCell ref="K373:K374"/>
    <mergeCell ref="L373:L374"/>
    <mergeCell ref="M373:M374"/>
    <mergeCell ref="N373:N374"/>
    <mergeCell ref="M371:M372"/>
    <mergeCell ref="N371:N372"/>
    <mergeCell ref="A373:A374"/>
    <mergeCell ref="B373:B374"/>
    <mergeCell ref="C373:C374"/>
    <mergeCell ref="D373:D374"/>
    <mergeCell ref="E373:E374"/>
    <mergeCell ref="F373:F374"/>
    <mergeCell ref="G373:G374"/>
    <mergeCell ref="H373:H374"/>
    <mergeCell ref="G371:G372"/>
    <mergeCell ref="H371:H372"/>
    <mergeCell ref="I371:I372"/>
    <mergeCell ref="J371:J372"/>
    <mergeCell ref="K371:K372"/>
    <mergeCell ref="L371:L372"/>
    <mergeCell ref="A371:A372"/>
    <mergeCell ref="B371:B372"/>
    <mergeCell ref="C371:C372"/>
    <mergeCell ref="D371:D372"/>
    <mergeCell ref="E371:E372"/>
    <mergeCell ref="F371:F372"/>
    <mergeCell ref="I377:I378"/>
    <mergeCell ref="J377:J378"/>
    <mergeCell ref="K377:K378"/>
    <mergeCell ref="L377:L378"/>
    <mergeCell ref="M377:M378"/>
    <mergeCell ref="N377:N378"/>
    <mergeCell ref="M375:M376"/>
    <mergeCell ref="N375:N376"/>
    <mergeCell ref="A377:A378"/>
    <mergeCell ref="B377:B378"/>
    <mergeCell ref="C377:C378"/>
    <mergeCell ref="D377:D378"/>
    <mergeCell ref="E377:E378"/>
    <mergeCell ref="F377:F378"/>
    <mergeCell ref="G377:G378"/>
    <mergeCell ref="H377:H378"/>
    <mergeCell ref="G375:G376"/>
    <mergeCell ref="H375:H376"/>
    <mergeCell ref="I375:I376"/>
    <mergeCell ref="J375:J376"/>
    <mergeCell ref="K375:K376"/>
    <mergeCell ref="L375:L376"/>
    <mergeCell ref="A375:A376"/>
    <mergeCell ref="B375:B376"/>
    <mergeCell ref="C375:C376"/>
    <mergeCell ref="D375:D376"/>
    <mergeCell ref="E375:E376"/>
    <mergeCell ref="F375:F376"/>
    <mergeCell ref="I381:I382"/>
    <mergeCell ref="J381:J382"/>
    <mergeCell ref="K381:K382"/>
    <mergeCell ref="L381:L382"/>
    <mergeCell ref="M381:M382"/>
    <mergeCell ref="N381:N382"/>
    <mergeCell ref="M379:M380"/>
    <mergeCell ref="N379:N380"/>
    <mergeCell ref="A381:A382"/>
    <mergeCell ref="B381:B382"/>
    <mergeCell ref="C381:C382"/>
    <mergeCell ref="D381:D382"/>
    <mergeCell ref="E381:E382"/>
    <mergeCell ref="F381:F382"/>
    <mergeCell ref="G381:G382"/>
    <mergeCell ref="H381:H382"/>
    <mergeCell ref="G379:G380"/>
    <mergeCell ref="H379:H380"/>
    <mergeCell ref="I379:I380"/>
    <mergeCell ref="J379:J380"/>
    <mergeCell ref="K379:K380"/>
    <mergeCell ref="L379:L380"/>
    <mergeCell ref="A379:A380"/>
    <mergeCell ref="B379:B380"/>
    <mergeCell ref="C379:C380"/>
    <mergeCell ref="D379:D380"/>
    <mergeCell ref="E379:E380"/>
    <mergeCell ref="F379:F380"/>
    <mergeCell ref="I386:I388"/>
    <mergeCell ref="J386:J388"/>
    <mergeCell ref="K386:K388"/>
    <mergeCell ref="L386:L388"/>
    <mergeCell ref="M386:M388"/>
    <mergeCell ref="N386:N388"/>
    <mergeCell ref="M383:M385"/>
    <mergeCell ref="N383:N385"/>
    <mergeCell ref="A386:A388"/>
    <mergeCell ref="B386:B388"/>
    <mergeCell ref="C386:C388"/>
    <mergeCell ref="D386:D388"/>
    <mergeCell ref="E386:E388"/>
    <mergeCell ref="F386:F388"/>
    <mergeCell ref="G386:G388"/>
    <mergeCell ref="H386:H388"/>
    <mergeCell ref="G383:G385"/>
    <mergeCell ref="H383:H385"/>
    <mergeCell ref="I383:I385"/>
    <mergeCell ref="J383:J385"/>
    <mergeCell ref="K383:K385"/>
    <mergeCell ref="L383:L385"/>
    <mergeCell ref="A383:A385"/>
    <mergeCell ref="B383:B385"/>
    <mergeCell ref="C383:C385"/>
    <mergeCell ref="D383:D385"/>
    <mergeCell ref="E383:E385"/>
    <mergeCell ref="F383:F385"/>
    <mergeCell ref="I391:I393"/>
    <mergeCell ref="J391:J393"/>
    <mergeCell ref="K391:K393"/>
    <mergeCell ref="L391:L393"/>
    <mergeCell ref="M391:M393"/>
    <mergeCell ref="N391:N393"/>
    <mergeCell ref="M389:M390"/>
    <mergeCell ref="N389:N390"/>
    <mergeCell ref="A391:A393"/>
    <mergeCell ref="B391:B393"/>
    <mergeCell ref="C391:C393"/>
    <mergeCell ref="D391:D393"/>
    <mergeCell ref="E391:E393"/>
    <mergeCell ref="F391:F393"/>
    <mergeCell ref="G391:G393"/>
    <mergeCell ref="H391:H393"/>
    <mergeCell ref="G389:G390"/>
    <mergeCell ref="H389:H390"/>
    <mergeCell ref="I389:I390"/>
    <mergeCell ref="J389:J390"/>
    <mergeCell ref="K389:K390"/>
    <mergeCell ref="L389:L390"/>
    <mergeCell ref="A389:A390"/>
    <mergeCell ref="B389:B390"/>
    <mergeCell ref="C389:C390"/>
    <mergeCell ref="D389:D390"/>
    <mergeCell ref="E389:E390"/>
    <mergeCell ref="F389:F390"/>
    <mergeCell ref="I397:I399"/>
    <mergeCell ref="J397:J399"/>
    <mergeCell ref="K397:K399"/>
    <mergeCell ref="L397:L399"/>
    <mergeCell ref="M397:M399"/>
    <mergeCell ref="N397:N399"/>
    <mergeCell ref="M394:M396"/>
    <mergeCell ref="N394:N396"/>
    <mergeCell ref="A397:A399"/>
    <mergeCell ref="B397:B399"/>
    <mergeCell ref="C397:C399"/>
    <mergeCell ref="D397:D399"/>
    <mergeCell ref="E397:E399"/>
    <mergeCell ref="F397:F399"/>
    <mergeCell ref="G397:G399"/>
    <mergeCell ref="H397:H399"/>
    <mergeCell ref="G394:G396"/>
    <mergeCell ref="H394:H396"/>
    <mergeCell ref="I394:I396"/>
    <mergeCell ref="J394:J396"/>
    <mergeCell ref="K394:K396"/>
    <mergeCell ref="L394:L396"/>
    <mergeCell ref="A394:A396"/>
    <mergeCell ref="B394:B396"/>
    <mergeCell ref="C394:C396"/>
    <mergeCell ref="D394:D396"/>
    <mergeCell ref="E394:E396"/>
    <mergeCell ref="F394:F396"/>
    <mergeCell ref="I402:I403"/>
    <mergeCell ref="J402:J403"/>
    <mergeCell ref="K402:K403"/>
    <mergeCell ref="L402:L403"/>
    <mergeCell ref="M402:M403"/>
    <mergeCell ref="N402:N403"/>
    <mergeCell ref="M400:M401"/>
    <mergeCell ref="N400:N401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G400:G401"/>
    <mergeCell ref="H400:H401"/>
    <mergeCell ref="I400:I401"/>
    <mergeCell ref="J400:J401"/>
    <mergeCell ref="K400:K401"/>
    <mergeCell ref="L400:L401"/>
    <mergeCell ref="A400:A401"/>
    <mergeCell ref="B400:B401"/>
    <mergeCell ref="C400:C401"/>
    <mergeCell ref="D400:D401"/>
    <mergeCell ref="E400:E401"/>
    <mergeCell ref="F400:F401"/>
    <mergeCell ref="I406:I407"/>
    <mergeCell ref="J406:J407"/>
    <mergeCell ref="K406:K407"/>
    <mergeCell ref="L406:L407"/>
    <mergeCell ref="M406:M407"/>
    <mergeCell ref="N406:N407"/>
    <mergeCell ref="M404:M405"/>
    <mergeCell ref="N404:N405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G404:G405"/>
    <mergeCell ref="H404:H405"/>
    <mergeCell ref="I404:I405"/>
    <mergeCell ref="J404:J405"/>
    <mergeCell ref="K404:K405"/>
    <mergeCell ref="L404:L405"/>
    <mergeCell ref="A404:A405"/>
    <mergeCell ref="B404:B405"/>
    <mergeCell ref="C404:C405"/>
    <mergeCell ref="D404:D405"/>
    <mergeCell ref="E404:E405"/>
    <mergeCell ref="F404:F405"/>
    <mergeCell ref="I410:I411"/>
    <mergeCell ref="J410:J411"/>
    <mergeCell ref="K410:K411"/>
    <mergeCell ref="L410:L411"/>
    <mergeCell ref="M410:M411"/>
    <mergeCell ref="N410:N411"/>
    <mergeCell ref="M408:M409"/>
    <mergeCell ref="N408:N409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G408:G409"/>
    <mergeCell ref="H408:H409"/>
    <mergeCell ref="I408:I409"/>
    <mergeCell ref="J408:J409"/>
    <mergeCell ref="K408:K409"/>
    <mergeCell ref="L408:L409"/>
    <mergeCell ref="A408:A409"/>
    <mergeCell ref="B408:B409"/>
    <mergeCell ref="C408:C409"/>
    <mergeCell ref="D408:D409"/>
    <mergeCell ref="E408:E409"/>
    <mergeCell ref="F408:F409"/>
    <mergeCell ref="I414:I415"/>
    <mergeCell ref="J414:J415"/>
    <mergeCell ref="K414:K415"/>
    <mergeCell ref="L414:L415"/>
    <mergeCell ref="M414:M415"/>
    <mergeCell ref="N414:N415"/>
    <mergeCell ref="M412:M413"/>
    <mergeCell ref="N412:N413"/>
    <mergeCell ref="A414:A415"/>
    <mergeCell ref="B414:B415"/>
    <mergeCell ref="C414:C415"/>
    <mergeCell ref="D414:D415"/>
    <mergeCell ref="E414:E415"/>
    <mergeCell ref="F414:F415"/>
    <mergeCell ref="G414:G415"/>
    <mergeCell ref="H414:H415"/>
    <mergeCell ref="G412:G413"/>
    <mergeCell ref="H412:H413"/>
    <mergeCell ref="I412:I413"/>
    <mergeCell ref="J412:J413"/>
    <mergeCell ref="K412:K413"/>
    <mergeCell ref="L412:L413"/>
    <mergeCell ref="A412:A413"/>
    <mergeCell ref="B412:B413"/>
    <mergeCell ref="C412:C413"/>
    <mergeCell ref="D412:D413"/>
    <mergeCell ref="E412:E413"/>
    <mergeCell ref="F412:F413"/>
    <mergeCell ref="I418:I419"/>
    <mergeCell ref="J418:J419"/>
    <mergeCell ref="K418:K419"/>
    <mergeCell ref="L418:L419"/>
    <mergeCell ref="M418:M419"/>
    <mergeCell ref="N418:N419"/>
    <mergeCell ref="M416:M417"/>
    <mergeCell ref="N416:N417"/>
    <mergeCell ref="A418:A419"/>
    <mergeCell ref="B418:B419"/>
    <mergeCell ref="C418:C419"/>
    <mergeCell ref="D418:D419"/>
    <mergeCell ref="E418:E419"/>
    <mergeCell ref="F418:F419"/>
    <mergeCell ref="G418:G419"/>
    <mergeCell ref="H418:H419"/>
    <mergeCell ref="G416:G417"/>
    <mergeCell ref="H416:H417"/>
    <mergeCell ref="I416:I417"/>
    <mergeCell ref="J416:J417"/>
    <mergeCell ref="K416:K417"/>
    <mergeCell ref="L416:L417"/>
    <mergeCell ref="A416:A417"/>
    <mergeCell ref="B416:B417"/>
    <mergeCell ref="C416:C417"/>
    <mergeCell ref="D416:D417"/>
    <mergeCell ref="E416:E417"/>
    <mergeCell ref="F416:F417"/>
    <mergeCell ref="I422:I423"/>
    <mergeCell ref="J422:J423"/>
    <mergeCell ref="K422:K423"/>
    <mergeCell ref="L422:L423"/>
    <mergeCell ref="M422:M423"/>
    <mergeCell ref="N422:N423"/>
    <mergeCell ref="M420:M421"/>
    <mergeCell ref="N420:N421"/>
    <mergeCell ref="A422:A423"/>
    <mergeCell ref="B422:B423"/>
    <mergeCell ref="C422:C423"/>
    <mergeCell ref="D422:D423"/>
    <mergeCell ref="E422:E423"/>
    <mergeCell ref="F422:F423"/>
    <mergeCell ref="G422:G423"/>
    <mergeCell ref="H422:H423"/>
    <mergeCell ref="G420:G421"/>
    <mergeCell ref="H420:H421"/>
    <mergeCell ref="I420:I421"/>
    <mergeCell ref="J420:J421"/>
    <mergeCell ref="K420:K421"/>
    <mergeCell ref="L420:L421"/>
    <mergeCell ref="A420:A421"/>
    <mergeCell ref="B420:B421"/>
    <mergeCell ref="C420:C421"/>
    <mergeCell ref="D420:D421"/>
    <mergeCell ref="E420:E421"/>
    <mergeCell ref="F420:F421"/>
    <mergeCell ref="I426:I427"/>
    <mergeCell ref="J426:J427"/>
    <mergeCell ref="K426:K427"/>
    <mergeCell ref="L426:L427"/>
    <mergeCell ref="M426:M427"/>
    <mergeCell ref="N426:N427"/>
    <mergeCell ref="M424:M425"/>
    <mergeCell ref="N424:N425"/>
    <mergeCell ref="A426:A427"/>
    <mergeCell ref="B426:B427"/>
    <mergeCell ref="C426:C427"/>
    <mergeCell ref="D426:D427"/>
    <mergeCell ref="E426:E427"/>
    <mergeCell ref="F426:F427"/>
    <mergeCell ref="G426:G427"/>
    <mergeCell ref="H426:H427"/>
    <mergeCell ref="G424:G425"/>
    <mergeCell ref="H424:H425"/>
    <mergeCell ref="I424:I425"/>
    <mergeCell ref="J424:J425"/>
    <mergeCell ref="K424:K425"/>
    <mergeCell ref="L424:L425"/>
    <mergeCell ref="A424:A425"/>
    <mergeCell ref="B424:B425"/>
    <mergeCell ref="C424:C425"/>
    <mergeCell ref="D424:D425"/>
    <mergeCell ref="E424:E425"/>
    <mergeCell ref="F424:F425"/>
    <mergeCell ref="I430:I431"/>
    <mergeCell ref="J430:J431"/>
    <mergeCell ref="K430:K431"/>
    <mergeCell ref="L430:L431"/>
    <mergeCell ref="M430:M431"/>
    <mergeCell ref="N430:N431"/>
    <mergeCell ref="M428:M429"/>
    <mergeCell ref="N428:N429"/>
    <mergeCell ref="A430:A431"/>
    <mergeCell ref="B430:B431"/>
    <mergeCell ref="C430:C431"/>
    <mergeCell ref="D430:D431"/>
    <mergeCell ref="E430:E431"/>
    <mergeCell ref="F430:F431"/>
    <mergeCell ref="G430:G431"/>
    <mergeCell ref="H430:H431"/>
    <mergeCell ref="G428:G429"/>
    <mergeCell ref="H428:H429"/>
    <mergeCell ref="I428:I429"/>
    <mergeCell ref="J428:J429"/>
    <mergeCell ref="K428:K429"/>
    <mergeCell ref="L428:L429"/>
    <mergeCell ref="A428:A429"/>
    <mergeCell ref="B428:B429"/>
    <mergeCell ref="C428:C429"/>
    <mergeCell ref="D428:D429"/>
    <mergeCell ref="E428:E429"/>
    <mergeCell ref="F428:F429"/>
    <mergeCell ref="I434:I435"/>
    <mergeCell ref="J434:J435"/>
    <mergeCell ref="K434:K435"/>
    <mergeCell ref="L434:L435"/>
    <mergeCell ref="M434:M435"/>
    <mergeCell ref="N434:N435"/>
    <mergeCell ref="M432:M433"/>
    <mergeCell ref="N432:N433"/>
    <mergeCell ref="A434:A435"/>
    <mergeCell ref="B434:B435"/>
    <mergeCell ref="C434:C435"/>
    <mergeCell ref="D434:D435"/>
    <mergeCell ref="E434:E435"/>
    <mergeCell ref="F434:F435"/>
    <mergeCell ref="G434:G435"/>
    <mergeCell ref="H434:H435"/>
    <mergeCell ref="G432:G433"/>
    <mergeCell ref="H432:H433"/>
    <mergeCell ref="I432:I433"/>
    <mergeCell ref="J432:J433"/>
    <mergeCell ref="K432:K433"/>
    <mergeCell ref="L432:L433"/>
    <mergeCell ref="A432:A433"/>
    <mergeCell ref="B432:B433"/>
    <mergeCell ref="C432:C433"/>
    <mergeCell ref="D432:D433"/>
    <mergeCell ref="E432:E433"/>
    <mergeCell ref="F432:F433"/>
    <mergeCell ref="I438:I439"/>
    <mergeCell ref="J438:J439"/>
    <mergeCell ref="K438:K439"/>
    <mergeCell ref="L438:L439"/>
    <mergeCell ref="M438:M439"/>
    <mergeCell ref="N438:N439"/>
    <mergeCell ref="M436:M437"/>
    <mergeCell ref="N436:N437"/>
    <mergeCell ref="A438:A439"/>
    <mergeCell ref="B438:B439"/>
    <mergeCell ref="C438:C439"/>
    <mergeCell ref="D438:D439"/>
    <mergeCell ref="E438:E439"/>
    <mergeCell ref="F438:F439"/>
    <mergeCell ref="G438:G439"/>
    <mergeCell ref="H438:H439"/>
    <mergeCell ref="G436:G437"/>
    <mergeCell ref="H436:H437"/>
    <mergeCell ref="I436:I437"/>
    <mergeCell ref="J436:J437"/>
    <mergeCell ref="K436:K437"/>
    <mergeCell ref="L436:L437"/>
    <mergeCell ref="A436:A437"/>
    <mergeCell ref="B436:B437"/>
    <mergeCell ref="C436:C437"/>
    <mergeCell ref="D436:D437"/>
    <mergeCell ref="E436:E437"/>
    <mergeCell ref="F436:F437"/>
    <mergeCell ref="I442:I443"/>
    <mergeCell ref="J442:J443"/>
    <mergeCell ref="K442:K443"/>
    <mergeCell ref="L442:L443"/>
    <mergeCell ref="M442:M443"/>
    <mergeCell ref="N442:N443"/>
    <mergeCell ref="M440:M441"/>
    <mergeCell ref="N440:N441"/>
    <mergeCell ref="A442:A443"/>
    <mergeCell ref="B442:B443"/>
    <mergeCell ref="C442:C443"/>
    <mergeCell ref="D442:D443"/>
    <mergeCell ref="E442:E443"/>
    <mergeCell ref="F442:F443"/>
    <mergeCell ref="G442:G443"/>
    <mergeCell ref="H442:H443"/>
    <mergeCell ref="G440:G441"/>
    <mergeCell ref="H440:H441"/>
    <mergeCell ref="I440:I441"/>
    <mergeCell ref="J440:J441"/>
    <mergeCell ref="K440:K441"/>
    <mergeCell ref="L440:L441"/>
    <mergeCell ref="A440:A441"/>
    <mergeCell ref="B440:B441"/>
    <mergeCell ref="C440:C441"/>
    <mergeCell ref="D440:D441"/>
    <mergeCell ref="E440:E441"/>
    <mergeCell ref="F440:F441"/>
    <mergeCell ref="I447:I449"/>
    <mergeCell ref="J447:J449"/>
    <mergeCell ref="K447:K449"/>
    <mergeCell ref="L447:L449"/>
    <mergeCell ref="M447:M449"/>
    <mergeCell ref="N447:N449"/>
    <mergeCell ref="M444:M446"/>
    <mergeCell ref="N444:N446"/>
    <mergeCell ref="A447:A449"/>
    <mergeCell ref="B447:B449"/>
    <mergeCell ref="C447:C449"/>
    <mergeCell ref="D447:D449"/>
    <mergeCell ref="E447:E449"/>
    <mergeCell ref="F447:F449"/>
    <mergeCell ref="G447:G449"/>
    <mergeCell ref="H447:H449"/>
    <mergeCell ref="G444:G446"/>
    <mergeCell ref="H444:H446"/>
    <mergeCell ref="I444:I446"/>
    <mergeCell ref="J444:J446"/>
    <mergeCell ref="K444:K446"/>
    <mergeCell ref="L444:L446"/>
    <mergeCell ref="A444:A446"/>
    <mergeCell ref="B444:B446"/>
    <mergeCell ref="C444:C446"/>
    <mergeCell ref="D444:D446"/>
    <mergeCell ref="E444:E446"/>
    <mergeCell ref="F444:F446"/>
    <mergeCell ref="I453:I454"/>
    <mergeCell ref="J453:J454"/>
    <mergeCell ref="K453:K454"/>
    <mergeCell ref="L453:L454"/>
    <mergeCell ref="M453:M454"/>
    <mergeCell ref="N453:N454"/>
    <mergeCell ref="M450:M452"/>
    <mergeCell ref="N450:N452"/>
    <mergeCell ref="A453:A454"/>
    <mergeCell ref="B453:B454"/>
    <mergeCell ref="C453:C454"/>
    <mergeCell ref="D453:D454"/>
    <mergeCell ref="E453:E454"/>
    <mergeCell ref="F453:F454"/>
    <mergeCell ref="G453:G454"/>
    <mergeCell ref="H453:H454"/>
    <mergeCell ref="G450:G452"/>
    <mergeCell ref="H450:H452"/>
    <mergeCell ref="I450:I452"/>
    <mergeCell ref="J450:J452"/>
    <mergeCell ref="K450:K452"/>
    <mergeCell ref="L450:L452"/>
    <mergeCell ref="A450:A452"/>
    <mergeCell ref="B450:B452"/>
    <mergeCell ref="C450:C452"/>
    <mergeCell ref="D450:D452"/>
    <mergeCell ref="E450:E452"/>
    <mergeCell ref="F450:F452"/>
    <mergeCell ref="I457:I458"/>
    <mergeCell ref="J457:J458"/>
    <mergeCell ref="K457:K458"/>
    <mergeCell ref="L457:L458"/>
    <mergeCell ref="M457:M458"/>
    <mergeCell ref="N457:N458"/>
    <mergeCell ref="M455:M456"/>
    <mergeCell ref="N455:N456"/>
    <mergeCell ref="A457:A458"/>
    <mergeCell ref="B457:B458"/>
    <mergeCell ref="C457:C458"/>
    <mergeCell ref="D457:D458"/>
    <mergeCell ref="E457:E458"/>
    <mergeCell ref="F457:F458"/>
    <mergeCell ref="G457:G458"/>
    <mergeCell ref="H457:H458"/>
    <mergeCell ref="G455:G456"/>
    <mergeCell ref="H455:H456"/>
    <mergeCell ref="I455:I456"/>
    <mergeCell ref="J455:J456"/>
    <mergeCell ref="K455:K456"/>
    <mergeCell ref="L455:L456"/>
    <mergeCell ref="A455:A456"/>
    <mergeCell ref="B455:B456"/>
    <mergeCell ref="C455:C456"/>
    <mergeCell ref="D455:D456"/>
    <mergeCell ref="E455:E456"/>
    <mergeCell ref="F455:F456"/>
    <mergeCell ref="I461:I462"/>
    <mergeCell ref="J461:J462"/>
    <mergeCell ref="K461:K462"/>
    <mergeCell ref="L461:L462"/>
    <mergeCell ref="M461:M462"/>
    <mergeCell ref="N461:N462"/>
    <mergeCell ref="M459:M460"/>
    <mergeCell ref="N459:N460"/>
    <mergeCell ref="A461:A462"/>
    <mergeCell ref="B461:B462"/>
    <mergeCell ref="C461:C462"/>
    <mergeCell ref="D461:D462"/>
    <mergeCell ref="E461:E462"/>
    <mergeCell ref="F461:F462"/>
    <mergeCell ref="G461:G462"/>
    <mergeCell ref="H461:H462"/>
    <mergeCell ref="G459:G460"/>
    <mergeCell ref="H459:H460"/>
    <mergeCell ref="I459:I460"/>
    <mergeCell ref="J459:J460"/>
    <mergeCell ref="K459:K460"/>
    <mergeCell ref="L459:L460"/>
    <mergeCell ref="A459:A460"/>
    <mergeCell ref="B459:B460"/>
    <mergeCell ref="C459:C460"/>
    <mergeCell ref="D459:D460"/>
    <mergeCell ref="E459:E460"/>
    <mergeCell ref="F459:F460"/>
    <mergeCell ref="I465:I466"/>
    <mergeCell ref="J465:J466"/>
    <mergeCell ref="K465:K466"/>
    <mergeCell ref="L465:L466"/>
    <mergeCell ref="M465:M466"/>
    <mergeCell ref="N465:N466"/>
    <mergeCell ref="M463:M464"/>
    <mergeCell ref="N463:N464"/>
    <mergeCell ref="A465:A466"/>
    <mergeCell ref="B465:B466"/>
    <mergeCell ref="C465:C466"/>
    <mergeCell ref="D465:D466"/>
    <mergeCell ref="E465:E466"/>
    <mergeCell ref="F465:F466"/>
    <mergeCell ref="G465:G466"/>
    <mergeCell ref="H465:H466"/>
    <mergeCell ref="G463:G464"/>
    <mergeCell ref="H463:H464"/>
    <mergeCell ref="I463:I464"/>
    <mergeCell ref="J463:J464"/>
    <mergeCell ref="K463:K464"/>
    <mergeCell ref="L463:L464"/>
    <mergeCell ref="A463:A464"/>
    <mergeCell ref="B463:B464"/>
    <mergeCell ref="C463:C464"/>
    <mergeCell ref="D463:D464"/>
    <mergeCell ref="E463:E464"/>
    <mergeCell ref="F463:F464"/>
    <mergeCell ref="I471:I474"/>
    <mergeCell ref="J471:J474"/>
    <mergeCell ref="K471:K474"/>
    <mergeCell ref="L471:L474"/>
    <mergeCell ref="M471:M474"/>
    <mergeCell ref="N471:N474"/>
    <mergeCell ref="M467:M470"/>
    <mergeCell ref="N467:N470"/>
    <mergeCell ref="A471:A474"/>
    <mergeCell ref="B471:B474"/>
    <mergeCell ref="C471:C474"/>
    <mergeCell ref="D471:D474"/>
    <mergeCell ref="E471:E474"/>
    <mergeCell ref="F471:F474"/>
    <mergeCell ref="G471:G474"/>
    <mergeCell ref="H471:H474"/>
    <mergeCell ref="G467:G470"/>
    <mergeCell ref="H467:H470"/>
    <mergeCell ref="I467:I470"/>
    <mergeCell ref="J467:J470"/>
    <mergeCell ref="K467:K470"/>
    <mergeCell ref="L467:L470"/>
    <mergeCell ref="A467:A470"/>
    <mergeCell ref="B467:B470"/>
    <mergeCell ref="C467:C470"/>
    <mergeCell ref="D467:D470"/>
    <mergeCell ref="E467:E470"/>
    <mergeCell ref="F467:F470"/>
    <mergeCell ref="I479:I480"/>
    <mergeCell ref="J479:J480"/>
    <mergeCell ref="K479:K480"/>
    <mergeCell ref="L479:L480"/>
    <mergeCell ref="M479:M480"/>
    <mergeCell ref="N479:N480"/>
    <mergeCell ref="M475:M478"/>
    <mergeCell ref="N475:N478"/>
    <mergeCell ref="A479:A480"/>
    <mergeCell ref="B479:B480"/>
    <mergeCell ref="C479:C480"/>
    <mergeCell ref="D479:D480"/>
    <mergeCell ref="E479:E480"/>
    <mergeCell ref="F479:F480"/>
    <mergeCell ref="G479:G480"/>
    <mergeCell ref="H479:H480"/>
    <mergeCell ref="G475:G478"/>
    <mergeCell ref="H475:H478"/>
    <mergeCell ref="I475:I478"/>
    <mergeCell ref="J475:J478"/>
    <mergeCell ref="K475:K478"/>
    <mergeCell ref="L475:L478"/>
    <mergeCell ref="A475:A478"/>
    <mergeCell ref="B475:B478"/>
    <mergeCell ref="C475:C478"/>
    <mergeCell ref="D475:D478"/>
    <mergeCell ref="E475:E478"/>
    <mergeCell ref="F475:F478"/>
    <mergeCell ref="I484:I491"/>
    <mergeCell ref="J484:J491"/>
    <mergeCell ref="K484:K491"/>
    <mergeCell ref="L484:L491"/>
    <mergeCell ref="M484:M491"/>
    <mergeCell ref="N484:N491"/>
    <mergeCell ref="M481:M483"/>
    <mergeCell ref="N481:N483"/>
    <mergeCell ref="A484:A491"/>
    <mergeCell ref="B484:B491"/>
    <mergeCell ref="C484:C491"/>
    <mergeCell ref="D484:D491"/>
    <mergeCell ref="E484:E491"/>
    <mergeCell ref="F484:F491"/>
    <mergeCell ref="G484:G491"/>
    <mergeCell ref="H484:H491"/>
    <mergeCell ref="G481:G483"/>
    <mergeCell ref="H481:H483"/>
    <mergeCell ref="I481:I483"/>
    <mergeCell ref="J481:J483"/>
    <mergeCell ref="K481:K483"/>
    <mergeCell ref="L481:L483"/>
    <mergeCell ref="A481:A483"/>
    <mergeCell ref="B481:B483"/>
    <mergeCell ref="C481:C483"/>
    <mergeCell ref="D481:D483"/>
    <mergeCell ref="E481:E483"/>
    <mergeCell ref="F481:F483"/>
    <mergeCell ref="I500:I507"/>
    <mergeCell ref="J500:J507"/>
    <mergeCell ref="K500:K507"/>
    <mergeCell ref="L500:L507"/>
    <mergeCell ref="M500:M507"/>
    <mergeCell ref="N500:N507"/>
    <mergeCell ref="M492:M499"/>
    <mergeCell ref="N492:N499"/>
    <mergeCell ref="A500:A507"/>
    <mergeCell ref="B500:B507"/>
    <mergeCell ref="C500:C507"/>
    <mergeCell ref="D500:D507"/>
    <mergeCell ref="E500:E507"/>
    <mergeCell ref="F500:F507"/>
    <mergeCell ref="G500:G507"/>
    <mergeCell ref="H500:H507"/>
    <mergeCell ref="G492:G499"/>
    <mergeCell ref="H492:H499"/>
    <mergeCell ref="I492:I499"/>
    <mergeCell ref="J492:J499"/>
    <mergeCell ref="K492:K499"/>
    <mergeCell ref="L492:L499"/>
    <mergeCell ref="A492:A499"/>
    <mergeCell ref="B492:B499"/>
    <mergeCell ref="C492:C499"/>
    <mergeCell ref="D492:D499"/>
    <mergeCell ref="E492:E499"/>
    <mergeCell ref="F492:F499"/>
    <mergeCell ref="I516:I517"/>
    <mergeCell ref="J516:J517"/>
    <mergeCell ref="K516:K517"/>
    <mergeCell ref="L516:L517"/>
    <mergeCell ref="M516:M517"/>
    <mergeCell ref="N516:N517"/>
    <mergeCell ref="M508:M515"/>
    <mergeCell ref="N508:N515"/>
    <mergeCell ref="A516:A517"/>
    <mergeCell ref="B516:B517"/>
    <mergeCell ref="C516:C517"/>
    <mergeCell ref="D516:D517"/>
    <mergeCell ref="E516:E517"/>
    <mergeCell ref="F516:F517"/>
    <mergeCell ref="G516:G517"/>
    <mergeCell ref="H516:H517"/>
    <mergeCell ref="G508:G515"/>
    <mergeCell ref="H508:H515"/>
    <mergeCell ref="I508:I515"/>
    <mergeCell ref="J508:J515"/>
    <mergeCell ref="K508:K515"/>
    <mergeCell ref="L508:L515"/>
    <mergeCell ref="A508:A515"/>
    <mergeCell ref="B508:B515"/>
    <mergeCell ref="C508:C515"/>
    <mergeCell ref="D508:D515"/>
    <mergeCell ref="E508:E515"/>
    <mergeCell ref="F508:F5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17"/>
  <sheetViews>
    <sheetView showGridLines="0" workbookViewId="0">
      <selection activeCell="B20" sqref="B20"/>
    </sheetView>
  </sheetViews>
  <sheetFormatPr defaultRowHeight="15"/>
  <cols>
    <col min="1" max="1" width="19" bestFit="1" customWidth="1"/>
    <col min="2" max="2" width="36.5703125" bestFit="1" customWidth="1"/>
    <col min="3" max="3" width="19.140625" bestFit="1" customWidth="1"/>
    <col min="4" max="4" width="10" bestFit="1" customWidth="1"/>
    <col min="5" max="5" width="16.140625" bestFit="1" customWidth="1"/>
    <col min="6" max="6" width="18.140625" bestFit="1" customWidth="1"/>
  </cols>
  <sheetData>
    <row r="1" spans="1:6" ht="24.95" customHeight="1">
      <c r="A1" s="14" t="s">
        <v>1</v>
      </c>
      <c r="B1" s="14" t="s">
        <v>2</v>
      </c>
      <c r="C1" s="14" t="s">
        <v>10</v>
      </c>
      <c r="D1" s="14" t="s">
        <v>11</v>
      </c>
      <c r="E1" s="14" t="s">
        <v>12</v>
      </c>
      <c r="F1" s="14" t="s">
        <v>13</v>
      </c>
    </row>
    <row r="2" spans="1:6" ht="24.95" customHeight="1">
      <c r="A2" s="15" t="s">
        <v>374</v>
      </c>
      <c r="B2" s="15" t="s">
        <v>68</v>
      </c>
      <c r="C2" s="15">
        <v>10235704</v>
      </c>
      <c r="D2" s="15">
        <v>1984400</v>
      </c>
      <c r="E2" s="15">
        <v>10236000</v>
      </c>
      <c r="F2" s="15" t="s">
        <v>455</v>
      </c>
    </row>
    <row r="3" spans="1:6" ht="24.95" customHeight="1">
      <c r="A3" s="15" t="s">
        <v>308</v>
      </c>
      <c r="B3" s="15" t="s">
        <v>75</v>
      </c>
      <c r="C3" s="15">
        <v>1018000</v>
      </c>
      <c r="D3" s="15">
        <v>913360</v>
      </c>
      <c r="E3" s="15">
        <v>4603000</v>
      </c>
      <c r="F3" s="15" t="s">
        <v>517</v>
      </c>
    </row>
    <row r="4" spans="1:6" ht="24.95" customHeight="1">
      <c r="A4" s="15" t="s">
        <v>308</v>
      </c>
      <c r="B4" s="15" t="s">
        <v>109</v>
      </c>
      <c r="C4" s="15">
        <v>4500000</v>
      </c>
      <c r="D4" s="15">
        <v>3660000</v>
      </c>
      <c r="E4" s="15">
        <v>4500000</v>
      </c>
      <c r="F4" s="15" t="s">
        <v>415</v>
      </c>
    </row>
    <row r="5" spans="1:6" ht="24.95" customHeight="1">
      <c r="A5" s="15" t="s">
        <v>308</v>
      </c>
      <c r="B5" s="15" t="s">
        <v>68</v>
      </c>
      <c r="C5" s="15">
        <v>4000000</v>
      </c>
      <c r="D5" s="15">
        <v>3660000</v>
      </c>
      <c r="E5" s="15">
        <v>4000000</v>
      </c>
      <c r="F5" s="15" t="s">
        <v>419</v>
      </c>
    </row>
    <row r="6" spans="1:6" ht="24.95" customHeight="1">
      <c r="A6" s="15" t="s">
        <v>74</v>
      </c>
      <c r="B6" s="15" t="s">
        <v>75</v>
      </c>
      <c r="C6" s="15">
        <v>1235000</v>
      </c>
      <c r="D6" s="15">
        <v>1234375</v>
      </c>
      <c r="E6" s="15">
        <v>3353000</v>
      </c>
      <c r="F6" s="15" t="s">
        <v>78</v>
      </c>
    </row>
    <row r="7" spans="1:6" ht="24.95" customHeight="1">
      <c r="A7" s="15" t="s">
        <v>124</v>
      </c>
      <c r="B7" s="15" t="s">
        <v>98</v>
      </c>
      <c r="C7" s="15">
        <v>3010000</v>
      </c>
      <c r="D7" s="15">
        <v>2772115</v>
      </c>
      <c r="E7" s="15">
        <v>3010000</v>
      </c>
      <c r="F7" s="15" t="s">
        <v>174</v>
      </c>
    </row>
    <row r="8" spans="1:6" ht="24.95" customHeight="1">
      <c r="A8" s="15" t="s">
        <v>60</v>
      </c>
      <c r="B8" s="15" t="s">
        <v>61</v>
      </c>
      <c r="C8" s="15">
        <v>2700000</v>
      </c>
      <c r="D8" s="15">
        <v>0</v>
      </c>
      <c r="E8" s="15">
        <v>2700000</v>
      </c>
      <c r="F8" s="15" t="s">
        <v>64</v>
      </c>
    </row>
    <row r="9" spans="1:6" ht="24.95" customHeight="1">
      <c r="A9" s="15" t="s">
        <v>124</v>
      </c>
      <c r="B9" s="15" t="s">
        <v>177</v>
      </c>
      <c r="C9" s="15">
        <v>0</v>
      </c>
      <c r="D9" s="15">
        <v>494960</v>
      </c>
      <c r="E9" s="15">
        <v>2610000</v>
      </c>
      <c r="F9" s="15" t="s">
        <v>179</v>
      </c>
    </row>
    <row r="10" spans="1:6" ht="24.95" customHeight="1">
      <c r="A10" s="15" t="s">
        <v>551</v>
      </c>
      <c r="B10" s="15" t="s">
        <v>98</v>
      </c>
      <c r="C10" s="15">
        <v>1250000</v>
      </c>
      <c r="D10" s="15">
        <v>1250000</v>
      </c>
      <c r="E10" s="15">
        <v>2550000</v>
      </c>
      <c r="F10" s="15" t="s">
        <v>553</v>
      </c>
    </row>
    <row r="11" spans="1:6" ht="24.95" customHeight="1">
      <c r="A11" s="15" t="s">
        <v>55</v>
      </c>
      <c r="B11" s="15" t="s">
        <v>98</v>
      </c>
      <c r="C11" s="15">
        <v>2153000</v>
      </c>
      <c r="D11" s="15">
        <v>2151600</v>
      </c>
      <c r="E11" s="15">
        <v>2153000</v>
      </c>
      <c r="F11" s="15" t="s">
        <v>121</v>
      </c>
    </row>
    <row r="12" spans="1:6" ht="24.95" customHeight="1">
      <c r="A12" s="15" t="s">
        <v>55</v>
      </c>
      <c r="B12" s="15" t="s">
        <v>109</v>
      </c>
      <c r="C12" s="15">
        <v>1976000</v>
      </c>
      <c r="D12" s="15">
        <v>1976000</v>
      </c>
      <c r="E12" s="15">
        <v>1976000</v>
      </c>
      <c r="F12" s="15" t="s">
        <v>526</v>
      </c>
    </row>
    <row r="13" spans="1:6" ht="24.95" customHeight="1">
      <c r="A13" s="15" t="s">
        <v>239</v>
      </c>
      <c r="B13" s="15" t="s">
        <v>98</v>
      </c>
      <c r="C13" s="15">
        <v>0</v>
      </c>
      <c r="D13" s="15">
        <v>1300000</v>
      </c>
      <c r="E13" s="15">
        <v>1950000</v>
      </c>
      <c r="F13" s="15" t="s">
        <v>245</v>
      </c>
    </row>
    <row r="14" spans="1:6" ht="24.95" customHeight="1">
      <c r="A14" s="15" t="s">
        <v>286</v>
      </c>
      <c r="B14" s="15" t="s">
        <v>98</v>
      </c>
      <c r="C14" s="15">
        <v>0</v>
      </c>
      <c r="D14" s="15">
        <v>1781000</v>
      </c>
      <c r="E14" s="15">
        <v>1781000</v>
      </c>
      <c r="F14" s="15" t="s">
        <v>403</v>
      </c>
    </row>
    <row r="15" spans="1:6" ht="24.95" customHeight="1">
      <c r="A15" s="15" t="s">
        <v>260</v>
      </c>
      <c r="B15" s="15" t="s">
        <v>98</v>
      </c>
      <c r="C15" s="15">
        <v>1600000</v>
      </c>
      <c r="D15" s="15">
        <v>1600000</v>
      </c>
      <c r="E15" s="15">
        <v>1600000</v>
      </c>
      <c r="F15" s="15" t="s">
        <v>262</v>
      </c>
    </row>
    <row r="16" spans="1:6" ht="24.95" customHeight="1">
      <c r="A16" s="15" t="s">
        <v>124</v>
      </c>
      <c r="B16" s="15" t="s">
        <v>109</v>
      </c>
      <c r="C16" s="15">
        <v>1528000</v>
      </c>
      <c r="D16" s="15">
        <v>1527500</v>
      </c>
      <c r="E16" s="15">
        <v>1528000</v>
      </c>
      <c r="F16" s="15" t="s">
        <v>137</v>
      </c>
    </row>
    <row r="17" spans="1:6" ht="24.95" customHeight="1">
      <c r="A17" s="15" t="s">
        <v>253</v>
      </c>
      <c r="B17" s="15" t="s">
        <v>109</v>
      </c>
      <c r="C17" s="15">
        <v>1475000</v>
      </c>
      <c r="D17" s="15">
        <v>1475000</v>
      </c>
      <c r="E17" s="15">
        <v>1475000</v>
      </c>
      <c r="F17" s="15" t="s">
        <v>305</v>
      </c>
    </row>
    <row r="18" spans="1:6" ht="24.95" customHeight="1">
      <c r="A18" s="15" t="s">
        <v>143</v>
      </c>
      <c r="B18" s="15" t="s">
        <v>177</v>
      </c>
      <c r="C18" s="15">
        <v>2043000</v>
      </c>
      <c r="D18" s="15">
        <v>2043000</v>
      </c>
      <c r="E18" s="15">
        <v>1362000</v>
      </c>
      <c r="F18" s="15" t="s">
        <v>185</v>
      </c>
    </row>
    <row r="19" spans="1:6" ht="24.95" customHeight="1">
      <c r="A19" s="15" t="s">
        <v>286</v>
      </c>
      <c r="B19" s="15" t="s">
        <v>168</v>
      </c>
      <c r="C19" s="15">
        <v>1300000</v>
      </c>
      <c r="D19" s="15">
        <v>1300000</v>
      </c>
      <c r="E19" s="15">
        <v>1300000</v>
      </c>
      <c r="F19" s="15" t="s">
        <v>724</v>
      </c>
    </row>
    <row r="20" spans="1:6" ht="24.95" customHeight="1">
      <c r="A20" s="15" t="s">
        <v>286</v>
      </c>
      <c r="B20" s="15" t="s">
        <v>168</v>
      </c>
      <c r="C20" s="15">
        <v>1300000</v>
      </c>
      <c r="D20" s="15">
        <v>1300000</v>
      </c>
      <c r="E20" s="15">
        <v>1300000</v>
      </c>
      <c r="F20" s="15" t="s">
        <v>738</v>
      </c>
    </row>
    <row r="21" spans="1:6" ht="24.95" customHeight="1">
      <c r="A21" s="15" t="s">
        <v>286</v>
      </c>
      <c r="B21" s="15" t="s">
        <v>168</v>
      </c>
      <c r="C21" s="15">
        <v>1300000</v>
      </c>
      <c r="D21" s="15">
        <v>1300000</v>
      </c>
      <c r="E21" s="15">
        <v>1300000</v>
      </c>
      <c r="F21" s="15" t="s">
        <v>741</v>
      </c>
    </row>
    <row r="22" spans="1:6" ht="24.95" customHeight="1">
      <c r="A22" s="15" t="s">
        <v>308</v>
      </c>
      <c r="B22" s="15" t="s">
        <v>177</v>
      </c>
      <c r="C22" s="15">
        <v>1612000</v>
      </c>
      <c r="D22" s="15">
        <v>1612000</v>
      </c>
      <c r="E22" s="15">
        <v>1290000</v>
      </c>
      <c r="F22" s="15" t="s">
        <v>310</v>
      </c>
    </row>
    <row r="23" spans="1:6" ht="24.95" customHeight="1">
      <c r="A23" s="15" t="s">
        <v>124</v>
      </c>
      <c r="B23" s="15" t="s">
        <v>109</v>
      </c>
      <c r="C23" s="15">
        <v>1278000</v>
      </c>
      <c r="D23" s="15">
        <v>1277250</v>
      </c>
      <c r="E23" s="15">
        <v>1278000</v>
      </c>
      <c r="F23" s="15" t="s">
        <v>544</v>
      </c>
    </row>
    <row r="24" spans="1:6" ht="24.95" customHeight="1">
      <c r="A24" s="15" t="s">
        <v>124</v>
      </c>
      <c r="B24" s="15" t="s">
        <v>98</v>
      </c>
      <c r="C24" s="15">
        <v>0</v>
      </c>
      <c r="D24" s="15">
        <v>1233000</v>
      </c>
      <c r="E24" s="15">
        <v>1233000</v>
      </c>
      <c r="F24" s="15" t="s">
        <v>213</v>
      </c>
    </row>
    <row r="25" spans="1:6" ht="24.95" customHeight="1">
      <c r="A25" s="15" t="s">
        <v>67</v>
      </c>
      <c r="B25" s="15" t="s">
        <v>68</v>
      </c>
      <c r="C25" s="15">
        <v>1200000</v>
      </c>
      <c r="D25" s="15">
        <v>368000</v>
      </c>
      <c r="E25" s="15">
        <v>1200000</v>
      </c>
      <c r="F25" s="15" t="s">
        <v>71</v>
      </c>
    </row>
    <row r="26" spans="1:6" ht="24.95" customHeight="1">
      <c r="A26" s="15" t="s">
        <v>143</v>
      </c>
      <c r="B26" s="15" t="s">
        <v>98</v>
      </c>
      <c r="C26" s="15">
        <v>1191000</v>
      </c>
      <c r="D26" s="15">
        <v>990790</v>
      </c>
      <c r="E26" s="15">
        <v>1191000</v>
      </c>
      <c r="F26" s="15" t="s">
        <v>298</v>
      </c>
    </row>
    <row r="27" spans="1:6" ht="24.95" customHeight="1">
      <c r="A27" s="15" t="s">
        <v>647</v>
      </c>
      <c r="B27" s="15" t="s">
        <v>98</v>
      </c>
      <c r="C27" s="15">
        <v>1098000</v>
      </c>
      <c r="D27" s="15">
        <v>920496</v>
      </c>
      <c r="E27" s="15">
        <v>1098000</v>
      </c>
      <c r="F27" s="15" t="s">
        <v>649</v>
      </c>
    </row>
    <row r="28" spans="1:6" ht="24.95" customHeight="1">
      <c r="A28" s="15" t="s">
        <v>286</v>
      </c>
      <c r="B28" s="15" t="s">
        <v>98</v>
      </c>
      <c r="C28" s="15">
        <v>0</v>
      </c>
      <c r="D28" s="15">
        <v>214500</v>
      </c>
      <c r="E28" s="15">
        <v>1072500</v>
      </c>
      <c r="F28" s="15" t="s">
        <v>340</v>
      </c>
    </row>
    <row r="29" spans="1:6" ht="24.95" customHeight="1">
      <c r="A29" s="15" t="s">
        <v>124</v>
      </c>
      <c r="B29" s="15" t="s">
        <v>109</v>
      </c>
      <c r="C29" s="15">
        <v>1066000</v>
      </c>
      <c r="D29" s="15">
        <v>1066000</v>
      </c>
      <c r="E29" s="15">
        <v>1066000</v>
      </c>
      <c r="F29" s="15" t="s">
        <v>250</v>
      </c>
    </row>
    <row r="30" spans="1:6" ht="24.95" customHeight="1">
      <c r="A30" s="15" t="s">
        <v>308</v>
      </c>
      <c r="B30" s="15" t="s">
        <v>98</v>
      </c>
      <c r="C30" s="15">
        <v>1038000</v>
      </c>
      <c r="D30" s="15">
        <v>948470</v>
      </c>
      <c r="E30" s="15">
        <v>1038000</v>
      </c>
      <c r="F30" s="15" t="s">
        <v>392</v>
      </c>
    </row>
    <row r="31" spans="1:6" ht="24.95" customHeight="1">
      <c r="A31" s="15" t="s">
        <v>97</v>
      </c>
      <c r="B31" s="15" t="s">
        <v>98</v>
      </c>
      <c r="C31" s="15">
        <v>356000</v>
      </c>
      <c r="D31" s="15">
        <v>355200</v>
      </c>
      <c r="E31" s="15">
        <v>1030000</v>
      </c>
      <c r="F31" s="15" t="s">
        <v>100</v>
      </c>
    </row>
    <row r="32" spans="1:6" ht="24.95" customHeight="1">
      <c r="A32" s="15" t="s">
        <v>124</v>
      </c>
      <c r="B32" s="15" t="s">
        <v>109</v>
      </c>
      <c r="C32" s="15">
        <v>1021000</v>
      </c>
      <c r="D32" s="15">
        <v>1020500</v>
      </c>
      <c r="E32" s="15">
        <v>1021000</v>
      </c>
      <c r="F32" s="15" t="s">
        <v>336</v>
      </c>
    </row>
    <row r="33" spans="1:6" ht="24.95" customHeight="1">
      <c r="A33" s="15" t="s">
        <v>34</v>
      </c>
      <c r="B33" s="15" t="s">
        <v>17</v>
      </c>
      <c r="C33" s="15">
        <v>1000000</v>
      </c>
      <c r="D33" s="15">
        <v>1937000</v>
      </c>
      <c r="E33" s="15">
        <v>1000000</v>
      </c>
      <c r="F33" s="15">
        <f>-40/2023</f>
        <v>-1.9772614928324272E-2</v>
      </c>
    </row>
    <row r="34" spans="1:6" ht="24.95" customHeight="1">
      <c r="A34" s="15" t="s">
        <v>253</v>
      </c>
      <c r="B34" s="15" t="s">
        <v>61</v>
      </c>
      <c r="C34" s="15">
        <v>1000000</v>
      </c>
      <c r="D34" s="15">
        <v>0</v>
      </c>
      <c r="E34" s="15">
        <v>1000000</v>
      </c>
      <c r="F34" s="15" t="s">
        <v>302</v>
      </c>
    </row>
    <row r="35" spans="1:6" ht="24.95" customHeight="1">
      <c r="A35" s="15" t="s">
        <v>67</v>
      </c>
      <c r="B35" s="15" t="s">
        <v>98</v>
      </c>
      <c r="C35" s="15">
        <v>280000</v>
      </c>
      <c r="D35" s="15">
        <v>280000</v>
      </c>
      <c r="E35" s="15">
        <v>980000</v>
      </c>
      <c r="F35" s="15" t="s">
        <v>558</v>
      </c>
    </row>
    <row r="36" spans="1:6" ht="24.95" customHeight="1">
      <c r="A36" s="15" t="s">
        <v>124</v>
      </c>
      <c r="B36" s="15" t="s">
        <v>109</v>
      </c>
      <c r="C36" s="15">
        <v>975000</v>
      </c>
      <c r="D36" s="15">
        <v>975000</v>
      </c>
      <c r="E36" s="15">
        <v>975000</v>
      </c>
      <c r="F36" s="15" t="s">
        <v>328</v>
      </c>
    </row>
    <row r="37" spans="1:6" ht="24.95" customHeight="1">
      <c r="A37" s="15" t="s">
        <v>108</v>
      </c>
      <c r="B37" s="15" t="s">
        <v>98</v>
      </c>
      <c r="C37" s="15">
        <v>975000</v>
      </c>
      <c r="D37" s="15">
        <v>975000</v>
      </c>
      <c r="E37" s="15">
        <v>975000</v>
      </c>
      <c r="F37" s="15" t="s">
        <v>698</v>
      </c>
    </row>
    <row r="38" spans="1:6" ht="24.95" customHeight="1">
      <c r="A38" s="15" t="s">
        <v>286</v>
      </c>
      <c r="B38" s="15" t="s">
        <v>168</v>
      </c>
      <c r="C38" s="15">
        <v>975000</v>
      </c>
      <c r="D38" s="15">
        <v>975000</v>
      </c>
      <c r="E38" s="15">
        <v>975000</v>
      </c>
      <c r="F38" s="15" t="s">
        <v>734</v>
      </c>
    </row>
    <row r="39" spans="1:6" ht="24.95" customHeight="1">
      <c r="A39" s="15" t="s">
        <v>344</v>
      </c>
      <c r="B39" s="15" t="s">
        <v>98</v>
      </c>
      <c r="C39" s="15">
        <v>0</v>
      </c>
      <c r="D39" s="15">
        <v>151200</v>
      </c>
      <c r="E39" s="15">
        <v>964000</v>
      </c>
      <c r="F39" s="15" t="s">
        <v>346</v>
      </c>
    </row>
    <row r="40" spans="1:6" ht="24.95" customHeight="1">
      <c r="A40" s="15" t="s">
        <v>114</v>
      </c>
      <c r="B40" s="15" t="s">
        <v>98</v>
      </c>
      <c r="C40" s="15">
        <v>0</v>
      </c>
      <c r="D40" s="15">
        <v>916000</v>
      </c>
      <c r="E40" s="15">
        <v>916000</v>
      </c>
      <c r="F40" s="15" t="s">
        <v>117</v>
      </c>
    </row>
    <row r="41" spans="1:6" ht="24.95" customHeight="1">
      <c r="A41" s="15" t="s">
        <v>26</v>
      </c>
      <c r="B41" s="15" t="s">
        <v>265</v>
      </c>
      <c r="C41" s="15">
        <v>903500</v>
      </c>
      <c r="D41" s="15">
        <v>667700</v>
      </c>
      <c r="E41" s="15">
        <v>903500</v>
      </c>
      <c r="F41" s="15" t="s">
        <v>532</v>
      </c>
    </row>
    <row r="42" spans="1:6" ht="24.95" customHeight="1">
      <c r="A42" s="15" t="s">
        <v>114</v>
      </c>
      <c r="B42" s="15" t="s">
        <v>98</v>
      </c>
      <c r="C42" s="15">
        <v>0</v>
      </c>
      <c r="D42" s="15">
        <v>890000</v>
      </c>
      <c r="E42" s="15">
        <v>890000</v>
      </c>
      <c r="F42" s="15" t="s">
        <v>717</v>
      </c>
    </row>
    <row r="43" spans="1:6" ht="24.95" customHeight="1">
      <c r="A43" s="15" t="s">
        <v>374</v>
      </c>
      <c r="B43" s="15" t="s">
        <v>75</v>
      </c>
      <c r="C43" s="15">
        <v>1274000</v>
      </c>
      <c r="D43" s="15">
        <v>1274000</v>
      </c>
      <c r="E43" s="15">
        <v>876000</v>
      </c>
      <c r="F43" s="15" t="s">
        <v>709</v>
      </c>
    </row>
    <row r="44" spans="1:6" ht="24.95" customHeight="1">
      <c r="A44" s="15" t="s">
        <v>234</v>
      </c>
      <c r="B44" s="15" t="s">
        <v>98</v>
      </c>
      <c r="C44" s="15">
        <v>792000</v>
      </c>
      <c r="D44" s="15">
        <v>534070</v>
      </c>
      <c r="E44" s="15">
        <v>792000</v>
      </c>
      <c r="F44" s="15" t="s">
        <v>443</v>
      </c>
    </row>
    <row r="45" spans="1:6" ht="24.95" customHeight="1">
      <c r="A45" s="15" t="s">
        <v>108</v>
      </c>
      <c r="B45" s="15" t="s">
        <v>168</v>
      </c>
      <c r="C45" s="15">
        <v>0</v>
      </c>
      <c r="D45" s="15">
        <v>780000</v>
      </c>
      <c r="E45" s="15">
        <v>780000</v>
      </c>
      <c r="F45" s="15" t="s">
        <v>702</v>
      </c>
    </row>
    <row r="46" spans="1:6" ht="24.95" customHeight="1">
      <c r="A46" s="15" t="s">
        <v>286</v>
      </c>
      <c r="B46" s="15" t="s">
        <v>98</v>
      </c>
      <c r="C46" s="15">
        <v>780000</v>
      </c>
      <c r="D46" s="15">
        <v>780000</v>
      </c>
      <c r="E46" s="15">
        <v>780000</v>
      </c>
      <c r="F46" s="15" t="s">
        <v>705</v>
      </c>
    </row>
    <row r="47" spans="1:6" ht="24.95" customHeight="1">
      <c r="A47" s="15" t="s">
        <v>286</v>
      </c>
      <c r="B47" s="15" t="s">
        <v>109</v>
      </c>
      <c r="C47" s="15">
        <v>764000</v>
      </c>
      <c r="D47" s="15">
        <v>763750</v>
      </c>
      <c r="E47" s="15">
        <v>764000</v>
      </c>
      <c r="F47" s="15" t="s">
        <v>332</v>
      </c>
    </row>
    <row r="48" spans="1:6" ht="24.95" customHeight="1">
      <c r="A48" s="15" t="s">
        <v>108</v>
      </c>
      <c r="B48" s="15" t="s">
        <v>98</v>
      </c>
      <c r="C48" s="15">
        <v>736000</v>
      </c>
      <c r="D48" s="15">
        <v>735720</v>
      </c>
      <c r="E48" s="15">
        <v>736000</v>
      </c>
      <c r="F48" s="15" t="s">
        <v>231</v>
      </c>
    </row>
    <row r="49" spans="1:6" ht="24.95" customHeight="1">
      <c r="A49" s="15" t="s">
        <v>16</v>
      </c>
      <c r="B49" s="15" t="s">
        <v>109</v>
      </c>
      <c r="C49" s="15">
        <v>117000</v>
      </c>
      <c r="D49" s="15">
        <v>117000</v>
      </c>
      <c r="E49" s="15">
        <v>717000</v>
      </c>
      <c r="F49" s="15" t="s">
        <v>222</v>
      </c>
    </row>
    <row r="50" spans="1:6" ht="24.95" customHeight="1">
      <c r="A50" s="15" t="s">
        <v>26</v>
      </c>
      <c r="B50" s="15" t="s">
        <v>109</v>
      </c>
      <c r="C50" s="15">
        <v>702000</v>
      </c>
      <c r="D50" s="15">
        <v>701250</v>
      </c>
      <c r="E50" s="15">
        <v>702000</v>
      </c>
      <c r="F50" s="15" t="s">
        <v>567</v>
      </c>
    </row>
    <row r="51" spans="1:6" ht="24.95" customHeight="1">
      <c r="A51" s="15" t="s">
        <v>67</v>
      </c>
      <c r="B51" s="15" t="s">
        <v>98</v>
      </c>
      <c r="C51" s="15">
        <v>700000</v>
      </c>
      <c r="D51" s="15">
        <v>700000</v>
      </c>
      <c r="E51" s="15">
        <v>700000</v>
      </c>
      <c r="F51" s="15" t="s">
        <v>636</v>
      </c>
    </row>
    <row r="52" spans="1:6" ht="24.95" customHeight="1">
      <c r="A52" s="15" t="s">
        <v>55</v>
      </c>
      <c r="B52" s="15" t="s">
        <v>109</v>
      </c>
      <c r="C52" s="15">
        <v>0</v>
      </c>
      <c r="D52" s="15">
        <v>694000</v>
      </c>
      <c r="E52" s="15">
        <v>694000</v>
      </c>
      <c r="F52" s="15" t="s">
        <v>217</v>
      </c>
    </row>
    <row r="53" spans="1:6" ht="24.95" customHeight="1">
      <c r="A53" s="15" t="s">
        <v>124</v>
      </c>
      <c r="B53" s="15" t="s">
        <v>109</v>
      </c>
      <c r="C53" s="15">
        <v>650000</v>
      </c>
      <c r="D53" s="15">
        <v>650000</v>
      </c>
      <c r="E53" s="15">
        <v>650000</v>
      </c>
      <c r="F53" s="15" t="s">
        <v>133</v>
      </c>
    </row>
    <row r="54" spans="1:6" ht="24.95" customHeight="1">
      <c r="A54" s="15" t="s">
        <v>308</v>
      </c>
      <c r="B54" s="15" t="s">
        <v>75</v>
      </c>
      <c r="C54" s="15">
        <v>38000</v>
      </c>
      <c r="D54" s="15">
        <v>37170</v>
      </c>
      <c r="E54" s="15">
        <v>650000</v>
      </c>
      <c r="F54" s="15" t="s">
        <v>606</v>
      </c>
    </row>
    <row r="55" spans="1:6" ht="24.95" customHeight="1">
      <c r="A55" s="15" t="s">
        <v>108</v>
      </c>
      <c r="B55" s="15" t="s">
        <v>109</v>
      </c>
      <c r="C55" s="15">
        <v>640000</v>
      </c>
      <c r="D55" s="15">
        <v>639600</v>
      </c>
      <c r="E55" s="15">
        <v>640000</v>
      </c>
      <c r="F55" s="15" t="s">
        <v>140</v>
      </c>
    </row>
    <row r="56" spans="1:6" ht="24.95" customHeight="1">
      <c r="A56" s="15" t="s">
        <v>114</v>
      </c>
      <c r="B56" s="15" t="s">
        <v>168</v>
      </c>
      <c r="C56" s="15">
        <v>631000</v>
      </c>
      <c r="D56" s="15">
        <v>630500</v>
      </c>
      <c r="E56" s="15">
        <v>631000</v>
      </c>
      <c r="F56" s="15" t="s">
        <v>427</v>
      </c>
    </row>
    <row r="57" spans="1:6" ht="24.95" customHeight="1">
      <c r="A57" s="15" t="s">
        <v>114</v>
      </c>
      <c r="B57" s="15" t="s">
        <v>98</v>
      </c>
      <c r="C57" s="15">
        <v>631000</v>
      </c>
      <c r="D57" s="15">
        <v>630500</v>
      </c>
      <c r="E57" s="15">
        <v>631000</v>
      </c>
      <c r="F57" s="15" t="s">
        <v>435</v>
      </c>
    </row>
    <row r="58" spans="1:6" ht="24.95" customHeight="1">
      <c r="A58" s="15" t="s">
        <v>16</v>
      </c>
      <c r="B58" s="15" t="s">
        <v>17</v>
      </c>
      <c r="C58" s="15">
        <v>600000</v>
      </c>
      <c r="D58" s="15">
        <v>1261000</v>
      </c>
      <c r="E58" s="15">
        <v>600000</v>
      </c>
      <c r="F58" s="15">
        <f>-44/2023</f>
        <v>-2.1749876421156698E-2</v>
      </c>
    </row>
    <row r="59" spans="1:6" ht="24.95" customHeight="1">
      <c r="A59" s="15" t="s">
        <v>44</v>
      </c>
      <c r="B59" s="15" t="s">
        <v>17</v>
      </c>
      <c r="C59" s="15">
        <v>600000</v>
      </c>
      <c r="D59" s="15">
        <v>1040000</v>
      </c>
      <c r="E59" s="15">
        <v>600000</v>
      </c>
      <c r="F59" s="15">
        <f>-37/2023</f>
        <v>-1.8289668808699949E-2</v>
      </c>
    </row>
    <row r="60" spans="1:6" ht="24.95" customHeight="1">
      <c r="A60" s="15" t="s">
        <v>55</v>
      </c>
      <c r="B60" s="15" t="s">
        <v>17</v>
      </c>
      <c r="C60" s="15">
        <v>600000</v>
      </c>
      <c r="D60" s="15">
        <v>1573000</v>
      </c>
      <c r="E60" s="15">
        <v>600000</v>
      </c>
      <c r="F60" s="15">
        <f>-35/2023</f>
        <v>-1.7301038062283738E-2</v>
      </c>
    </row>
    <row r="61" spans="1:6" ht="24.95" customHeight="1">
      <c r="A61" s="15" t="s">
        <v>108</v>
      </c>
      <c r="B61" s="15" t="s">
        <v>68</v>
      </c>
      <c r="C61" s="15">
        <v>0</v>
      </c>
      <c r="D61" s="15">
        <v>14300</v>
      </c>
      <c r="E61" s="15">
        <v>600000</v>
      </c>
      <c r="F61" s="15" t="s">
        <v>694</v>
      </c>
    </row>
    <row r="62" spans="1:6" ht="24.95" customHeight="1">
      <c r="A62" s="15" t="s">
        <v>108</v>
      </c>
      <c r="B62" s="15" t="s">
        <v>98</v>
      </c>
      <c r="C62" s="15">
        <v>592000</v>
      </c>
      <c r="D62" s="15">
        <v>291720</v>
      </c>
      <c r="E62" s="15">
        <v>592000</v>
      </c>
      <c r="F62" s="15" t="s">
        <v>540</v>
      </c>
    </row>
    <row r="63" spans="1:6" ht="24.95" customHeight="1">
      <c r="A63" s="15" t="s">
        <v>16</v>
      </c>
      <c r="B63" s="15" t="s">
        <v>109</v>
      </c>
      <c r="C63" s="15">
        <v>579000</v>
      </c>
      <c r="D63" s="15">
        <v>579000</v>
      </c>
      <c r="E63" s="15">
        <v>579000</v>
      </c>
      <c r="F63" s="15" t="s">
        <v>196</v>
      </c>
    </row>
    <row r="64" spans="1:6" ht="24.95" customHeight="1">
      <c r="A64" s="15" t="s">
        <v>308</v>
      </c>
      <c r="B64" s="15" t="s">
        <v>109</v>
      </c>
      <c r="C64" s="15">
        <v>572000</v>
      </c>
      <c r="D64" s="15">
        <v>572000</v>
      </c>
      <c r="E64" s="15">
        <v>572000</v>
      </c>
      <c r="F64" s="15" t="s">
        <v>613</v>
      </c>
    </row>
    <row r="65" spans="1:6" ht="24.95" customHeight="1">
      <c r="A65" s="15" t="s">
        <v>655</v>
      </c>
      <c r="B65" s="15" t="s">
        <v>98</v>
      </c>
      <c r="C65" s="15">
        <v>543000</v>
      </c>
      <c r="D65" s="15">
        <v>493806</v>
      </c>
      <c r="E65" s="15">
        <v>543000</v>
      </c>
      <c r="F65" s="15" t="s">
        <v>657</v>
      </c>
    </row>
    <row r="66" spans="1:6" ht="24.95" customHeight="1">
      <c r="A66" s="15" t="s">
        <v>674</v>
      </c>
      <c r="B66" s="15" t="s">
        <v>98</v>
      </c>
      <c r="C66" s="15">
        <v>525000</v>
      </c>
      <c r="D66" s="15">
        <v>525000</v>
      </c>
      <c r="E66" s="15">
        <v>525000</v>
      </c>
      <c r="F66" s="15" t="s">
        <v>676</v>
      </c>
    </row>
    <row r="67" spans="1:6" ht="24.95" customHeight="1">
      <c r="A67" s="15" t="s">
        <v>44</v>
      </c>
      <c r="B67" s="15" t="s">
        <v>168</v>
      </c>
      <c r="C67" s="15">
        <v>520000</v>
      </c>
      <c r="D67" s="15">
        <v>520000</v>
      </c>
      <c r="E67" s="15">
        <v>520000</v>
      </c>
      <c r="F67" s="15" t="s">
        <v>170</v>
      </c>
    </row>
    <row r="68" spans="1:6" ht="24.95" customHeight="1">
      <c r="A68" s="15" t="s">
        <v>108</v>
      </c>
      <c r="B68" s="15" t="s">
        <v>98</v>
      </c>
      <c r="C68" s="15">
        <v>517000</v>
      </c>
      <c r="D68" s="15">
        <v>515240</v>
      </c>
      <c r="E68" s="15">
        <v>517000</v>
      </c>
      <c r="F68" s="15" t="s">
        <v>639</v>
      </c>
    </row>
    <row r="69" spans="1:6" ht="24.95" customHeight="1">
      <c r="A69" s="15" t="s">
        <v>686</v>
      </c>
      <c r="B69" s="15" t="s">
        <v>61</v>
      </c>
      <c r="C69" s="15">
        <v>500000</v>
      </c>
      <c r="D69" s="15">
        <v>0</v>
      </c>
      <c r="E69" s="15">
        <v>500000</v>
      </c>
      <c r="F69" s="15" t="s">
        <v>721</v>
      </c>
    </row>
    <row r="70" spans="1:6" ht="24.95" customHeight="1">
      <c r="A70" s="15" t="s">
        <v>124</v>
      </c>
      <c r="B70" s="15" t="s">
        <v>75</v>
      </c>
      <c r="C70" s="15">
        <v>465000</v>
      </c>
      <c r="D70" s="15">
        <v>465000</v>
      </c>
      <c r="E70" s="15">
        <v>465000</v>
      </c>
      <c r="F70" s="15" t="s">
        <v>484</v>
      </c>
    </row>
    <row r="71" spans="1:6" ht="24.95" customHeight="1">
      <c r="A71" s="15" t="s">
        <v>108</v>
      </c>
      <c r="B71" s="15" t="s">
        <v>265</v>
      </c>
      <c r="C71" s="15">
        <v>460000</v>
      </c>
      <c r="D71" s="15">
        <v>463680</v>
      </c>
      <c r="E71" s="15">
        <v>460000</v>
      </c>
      <c r="F71" s="15" t="s">
        <v>267</v>
      </c>
    </row>
    <row r="72" spans="1:6" ht="24.95" customHeight="1">
      <c r="A72" s="15" t="s">
        <v>253</v>
      </c>
      <c r="B72" s="15" t="s">
        <v>98</v>
      </c>
      <c r="C72" s="15">
        <v>414000</v>
      </c>
      <c r="D72" s="15">
        <v>387734</v>
      </c>
      <c r="E72" s="15">
        <v>414000</v>
      </c>
      <c r="F72" s="15" t="s">
        <v>548</v>
      </c>
    </row>
    <row r="73" spans="1:6" ht="24.95" customHeight="1">
      <c r="A73" s="15" t="s">
        <v>189</v>
      </c>
      <c r="B73" s="15" t="s">
        <v>98</v>
      </c>
      <c r="C73" s="15">
        <v>410000</v>
      </c>
      <c r="D73" s="15">
        <v>405900</v>
      </c>
      <c r="E73" s="15">
        <v>410000</v>
      </c>
      <c r="F73" s="15" t="s">
        <v>191</v>
      </c>
    </row>
    <row r="74" spans="1:6" ht="24.95" customHeight="1">
      <c r="A74" s="15" t="s">
        <v>239</v>
      </c>
      <c r="B74" s="15" t="s">
        <v>98</v>
      </c>
      <c r="C74" s="15">
        <v>409000</v>
      </c>
      <c r="D74" s="15">
        <v>358321</v>
      </c>
      <c r="E74" s="15">
        <v>409000</v>
      </c>
      <c r="F74" s="15" t="s">
        <v>241</v>
      </c>
    </row>
    <row r="75" spans="1:6" ht="24.95" customHeight="1">
      <c r="A75" s="15" t="s">
        <v>114</v>
      </c>
      <c r="B75" s="15" t="s">
        <v>68</v>
      </c>
      <c r="C75" s="15">
        <v>400000</v>
      </c>
      <c r="D75" s="15">
        <v>620000</v>
      </c>
      <c r="E75" s="15">
        <v>400000</v>
      </c>
      <c r="F75" s="15" t="s">
        <v>423</v>
      </c>
    </row>
    <row r="76" spans="1:6" ht="24.95" customHeight="1">
      <c r="A76" s="15" t="s">
        <v>239</v>
      </c>
      <c r="B76" s="15" t="s">
        <v>98</v>
      </c>
      <c r="C76" s="15">
        <v>380000</v>
      </c>
      <c r="D76" s="15">
        <v>340920</v>
      </c>
      <c r="E76" s="15">
        <v>380000</v>
      </c>
      <c r="F76" s="15" t="s">
        <v>371</v>
      </c>
    </row>
    <row r="77" spans="1:6" ht="24.95" customHeight="1">
      <c r="A77" s="15" t="s">
        <v>108</v>
      </c>
      <c r="B77" s="15" t="s">
        <v>109</v>
      </c>
      <c r="C77" s="15">
        <v>379000</v>
      </c>
      <c r="D77" s="15">
        <v>377520</v>
      </c>
      <c r="E77" s="15">
        <v>379000</v>
      </c>
      <c r="F77" s="15" t="s">
        <v>111</v>
      </c>
    </row>
    <row r="78" spans="1:6" ht="24.95" customHeight="1">
      <c r="A78" s="15" t="s">
        <v>446</v>
      </c>
      <c r="B78" s="15" t="s">
        <v>98</v>
      </c>
      <c r="C78" s="15">
        <v>370000</v>
      </c>
      <c r="D78" s="15">
        <v>370000</v>
      </c>
      <c r="E78" s="15">
        <v>370000</v>
      </c>
      <c r="F78" s="15" t="s">
        <v>448</v>
      </c>
    </row>
    <row r="79" spans="1:6" ht="24.95" customHeight="1">
      <c r="A79" s="15" t="s">
        <v>446</v>
      </c>
      <c r="B79" s="15" t="s">
        <v>98</v>
      </c>
      <c r="C79" s="15">
        <v>370000</v>
      </c>
      <c r="D79" s="15">
        <v>370000</v>
      </c>
      <c r="E79" s="15">
        <v>370000</v>
      </c>
      <c r="F79" s="15" t="s">
        <v>452</v>
      </c>
    </row>
    <row r="80" spans="1:6" ht="24.95" customHeight="1">
      <c r="A80" s="15" t="s">
        <v>108</v>
      </c>
      <c r="B80" s="15" t="s">
        <v>68</v>
      </c>
      <c r="C80" s="15">
        <v>356414</v>
      </c>
      <c r="D80" s="15">
        <v>503360</v>
      </c>
      <c r="E80" s="15">
        <v>356500</v>
      </c>
      <c r="F80" s="15" t="s">
        <v>563</v>
      </c>
    </row>
    <row r="81" spans="1:6" ht="24.95" customHeight="1">
      <c r="A81" s="15" t="s">
        <v>108</v>
      </c>
      <c r="B81" s="15" t="s">
        <v>168</v>
      </c>
      <c r="C81" s="15">
        <v>0</v>
      </c>
      <c r="D81" s="15">
        <v>350000</v>
      </c>
      <c r="E81" s="15">
        <v>350000</v>
      </c>
      <c r="F81" s="15" t="s">
        <v>227</v>
      </c>
    </row>
    <row r="82" spans="1:6" ht="24.95" customHeight="1">
      <c r="A82" s="15" t="s">
        <v>374</v>
      </c>
      <c r="B82" s="15" t="s">
        <v>68</v>
      </c>
      <c r="C82" s="15">
        <v>350000</v>
      </c>
      <c r="D82" s="15">
        <v>342750</v>
      </c>
      <c r="E82" s="15">
        <v>350000</v>
      </c>
      <c r="F82" s="15" t="s">
        <v>376</v>
      </c>
    </row>
    <row r="83" spans="1:6" ht="24.95" customHeight="1">
      <c r="A83" s="15" t="s">
        <v>383</v>
      </c>
      <c r="B83" s="15" t="s">
        <v>98</v>
      </c>
      <c r="C83" s="15">
        <v>347000</v>
      </c>
      <c r="D83" s="15">
        <v>346625</v>
      </c>
      <c r="E83" s="15">
        <v>347000</v>
      </c>
      <c r="F83" s="15" t="s">
        <v>389</v>
      </c>
    </row>
    <row r="84" spans="1:6" ht="24.95" customHeight="1">
      <c r="A84" s="15" t="s">
        <v>383</v>
      </c>
      <c r="B84" s="15" t="s">
        <v>98</v>
      </c>
      <c r="C84" s="15">
        <v>340000</v>
      </c>
      <c r="D84" s="15">
        <v>339250</v>
      </c>
      <c r="E84" s="15">
        <v>340000</v>
      </c>
      <c r="F84" s="15" t="s">
        <v>385</v>
      </c>
    </row>
    <row r="85" spans="1:6" ht="24.95" customHeight="1">
      <c r="A85" s="15" t="s">
        <v>26</v>
      </c>
      <c r="B85" s="15" t="s">
        <v>109</v>
      </c>
      <c r="C85" s="15">
        <v>325000</v>
      </c>
      <c r="D85" s="15">
        <v>325000</v>
      </c>
      <c r="E85" s="15">
        <v>325000</v>
      </c>
      <c r="F85" s="15" t="s">
        <v>407</v>
      </c>
    </row>
    <row r="86" spans="1:6" ht="24.95" customHeight="1">
      <c r="A86" s="15" t="s">
        <v>44</v>
      </c>
      <c r="B86" s="15" t="s">
        <v>109</v>
      </c>
      <c r="C86" s="15">
        <v>325000</v>
      </c>
      <c r="D86" s="15">
        <v>325000</v>
      </c>
      <c r="E86" s="15">
        <v>325000</v>
      </c>
      <c r="F86" s="15" t="s">
        <v>595</v>
      </c>
    </row>
    <row r="87" spans="1:6" ht="24.95" customHeight="1">
      <c r="A87" s="15" t="s">
        <v>108</v>
      </c>
      <c r="B87" s="15" t="s">
        <v>98</v>
      </c>
      <c r="C87" s="15">
        <v>318000</v>
      </c>
      <c r="D87" s="15">
        <v>317080</v>
      </c>
      <c r="E87" s="15">
        <v>318000</v>
      </c>
      <c r="F87" s="15" t="s">
        <v>536</v>
      </c>
    </row>
    <row r="88" spans="1:6" ht="24.95" customHeight="1">
      <c r="A88" s="15" t="s">
        <v>234</v>
      </c>
      <c r="B88" s="15" t="s">
        <v>98</v>
      </c>
      <c r="C88" s="15">
        <v>316000</v>
      </c>
      <c r="D88" s="15">
        <v>308095</v>
      </c>
      <c r="E88" s="15">
        <v>316000</v>
      </c>
      <c r="F88" s="15" t="s">
        <v>236</v>
      </c>
    </row>
    <row r="89" spans="1:6" ht="24.95" customHeight="1">
      <c r="A89" s="15" t="s">
        <v>124</v>
      </c>
      <c r="B89" s="15" t="s">
        <v>98</v>
      </c>
      <c r="C89" s="15">
        <v>0</v>
      </c>
      <c r="D89" s="15">
        <v>304000</v>
      </c>
      <c r="E89" s="15">
        <v>304000</v>
      </c>
      <c r="F89" s="15" t="s">
        <v>459</v>
      </c>
    </row>
    <row r="90" spans="1:6" ht="24.95" customHeight="1">
      <c r="A90" s="15" t="s">
        <v>158</v>
      </c>
      <c r="B90" s="15" t="s">
        <v>61</v>
      </c>
      <c r="C90" s="15">
        <v>300000</v>
      </c>
      <c r="D90" s="15">
        <v>0</v>
      </c>
      <c r="E90" s="15">
        <v>300000</v>
      </c>
      <c r="F90" s="15" t="s">
        <v>160</v>
      </c>
    </row>
    <row r="91" spans="1:6" ht="24.95" customHeight="1">
      <c r="A91" s="15" t="s">
        <v>124</v>
      </c>
      <c r="B91" s="15" t="s">
        <v>61</v>
      </c>
      <c r="C91" s="15">
        <v>0</v>
      </c>
      <c r="D91" s="15">
        <v>0</v>
      </c>
      <c r="E91" s="15">
        <v>300000</v>
      </c>
      <c r="F91" s="15" t="s">
        <v>163</v>
      </c>
    </row>
    <row r="92" spans="1:6" ht="24.95" customHeight="1">
      <c r="A92" s="15" t="s">
        <v>308</v>
      </c>
      <c r="B92" s="15" t="s">
        <v>17</v>
      </c>
      <c r="C92" s="15">
        <v>300000</v>
      </c>
      <c r="D92" s="15">
        <v>1560000</v>
      </c>
      <c r="E92" s="15">
        <v>300000</v>
      </c>
      <c r="F92" s="15" t="s">
        <v>380</v>
      </c>
    </row>
    <row r="93" spans="1:6" ht="24.95" customHeight="1">
      <c r="A93" s="15" t="s">
        <v>308</v>
      </c>
      <c r="B93" s="15" t="s">
        <v>17</v>
      </c>
      <c r="C93" s="15">
        <v>300000</v>
      </c>
      <c r="D93" s="15">
        <v>1612000</v>
      </c>
      <c r="E93" s="15">
        <v>300000</v>
      </c>
      <c r="F93" s="15" t="s">
        <v>463</v>
      </c>
    </row>
    <row r="94" spans="1:6" ht="24.95" customHeight="1">
      <c r="A94" s="15" t="s">
        <v>308</v>
      </c>
      <c r="B94" s="15" t="s">
        <v>17</v>
      </c>
      <c r="C94" s="15">
        <v>300000</v>
      </c>
      <c r="D94" s="15">
        <v>2431000</v>
      </c>
      <c r="E94" s="15">
        <v>300000</v>
      </c>
      <c r="F94" s="15" t="s">
        <v>471</v>
      </c>
    </row>
    <row r="95" spans="1:6" ht="24.95" customHeight="1">
      <c r="A95" s="15" t="s">
        <v>308</v>
      </c>
      <c r="B95" s="15" t="s">
        <v>17</v>
      </c>
      <c r="C95" s="15">
        <v>300000</v>
      </c>
      <c r="D95" s="15">
        <v>1352000</v>
      </c>
      <c r="E95" s="15">
        <v>300000</v>
      </c>
      <c r="F95" s="15" t="s">
        <v>474</v>
      </c>
    </row>
    <row r="96" spans="1:6" ht="24.95" customHeight="1">
      <c r="A96" s="15" t="s">
        <v>124</v>
      </c>
      <c r="B96" s="15" t="s">
        <v>17</v>
      </c>
      <c r="C96" s="15">
        <v>300000</v>
      </c>
      <c r="D96" s="15">
        <v>1690000</v>
      </c>
      <c r="E96" s="15">
        <v>300000</v>
      </c>
      <c r="F96" s="15" t="s">
        <v>477</v>
      </c>
    </row>
    <row r="97" spans="1:6" ht="24.95" customHeight="1">
      <c r="A97" s="15" t="s">
        <v>308</v>
      </c>
      <c r="B97" s="15" t="s">
        <v>17</v>
      </c>
      <c r="C97" s="15">
        <v>300000</v>
      </c>
      <c r="D97" s="15">
        <v>2197000</v>
      </c>
      <c r="E97" s="15">
        <v>300000</v>
      </c>
      <c r="F97" s="15" t="s">
        <v>481</v>
      </c>
    </row>
    <row r="98" spans="1:6" ht="24.95" customHeight="1">
      <c r="A98" s="15" t="s">
        <v>16</v>
      </c>
      <c r="B98" s="15" t="s">
        <v>17</v>
      </c>
      <c r="C98" s="15">
        <v>300000</v>
      </c>
      <c r="D98" s="15">
        <v>6318000</v>
      </c>
      <c r="E98" s="15">
        <v>300000</v>
      </c>
      <c r="F98" s="15" t="s">
        <v>492</v>
      </c>
    </row>
    <row r="99" spans="1:6" ht="24.95" customHeight="1">
      <c r="A99" s="15" t="s">
        <v>16</v>
      </c>
      <c r="B99" s="15" t="s">
        <v>17</v>
      </c>
      <c r="C99" s="15">
        <v>300000</v>
      </c>
      <c r="D99" s="15">
        <v>3900000</v>
      </c>
      <c r="E99" s="15">
        <v>300000</v>
      </c>
      <c r="F99" s="15" t="s">
        <v>495</v>
      </c>
    </row>
    <row r="100" spans="1:6" ht="24.95" customHeight="1">
      <c r="A100" s="15" t="s">
        <v>108</v>
      </c>
      <c r="B100" s="15" t="s">
        <v>17</v>
      </c>
      <c r="C100" s="15">
        <v>300000</v>
      </c>
      <c r="D100" s="15">
        <v>3835000</v>
      </c>
      <c r="E100" s="15">
        <v>300000</v>
      </c>
      <c r="F100" s="15" t="s">
        <v>507</v>
      </c>
    </row>
    <row r="101" spans="1:6" ht="24.95" customHeight="1">
      <c r="A101" s="15" t="s">
        <v>108</v>
      </c>
      <c r="B101" s="15" t="s">
        <v>17</v>
      </c>
      <c r="C101" s="15">
        <v>300000</v>
      </c>
      <c r="D101" s="15">
        <v>2340000</v>
      </c>
      <c r="E101" s="15">
        <v>300000</v>
      </c>
      <c r="F101" s="15" t="s">
        <v>574</v>
      </c>
    </row>
    <row r="102" spans="1:6" ht="24.95" customHeight="1">
      <c r="A102" s="15" t="s">
        <v>108</v>
      </c>
      <c r="B102" s="15" t="s">
        <v>17</v>
      </c>
      <c r="C102" s="15">
        <v>300000</v>
      </c>
      <c r="D102" s="15">
        <v>1820000</v>
      </c>
      <c r="E102" s="15">
        <v>300000</v>
      </c>
      <c r="F102" s="15" t="s">
        <v>577</v>
      </c>
    </row>
    <row r="103" spans="1:6" ht="24.95" customHeight="1">
      <c r="A103" s="15" t="s">
        <v>108</v>
      </c>
      <c r="B103" s="15" t="s">
        <v>17</v>
      </c>
      <c r="C103" s="15">
        <v>300000</v>
      </c>
      <c r="D103" s="15">
        <v>3744000</v>
      </c>
      <c r="E103" s="15">
        <v>300000</v>
      </c>
      <c r="F103" s="15" t="s">
        <v>583</v>
      </c>
    </row>
    <row r="104" spans="1:6" ht="24.95" customHeight="1">
      <c r="A104" s="15" t="s">
        <v>108</v>
      </c>
      <c r="B104" s="15" t="s">
        <v>17</v>
      </c>
      <c r="C104" s="15">
        <v>300000</v>
      </c>
      <c r="D104" s="15">
        <v>1313000</v>
      </c>
      <c r="E104" s="15">
        <v>300000</v>
      </c>
      <c r="F104" s="15" t="s">
        <v>586</v>
      </c>
    </row>
    <row r="105" spans="1:6" ht="24.95" customHeight="1">
      <c r="A105" s="15" t="s">
        <v>114</v>
      </c>
      <c r="B105" s="15" t="s">
        <v>17</v>
      </c>
      <c r="C105" s="15">
        <v>300000</v>
      </c>
      <c r="D105" s="15">
        <v>2314000</v>
      </c>
      <c r="E105" s="15">
        <v>300000</v>
      </c>
      <c r="F105" s="15" t="s">
        <v>617</v>
      </c>
    </row>
    <row r="106" spans="1:6" ht="24.95" customHeight="1">
      <c r="A106" s="15" t="s">
        <v>108</v>
      </c>
      <c r="B106" s="15" t="s">
        <v>17</v>
      </c>
      <c r="C106" s="15">
        <v>300000</v>
      </c>
      <c r="D106" s="15">
        <v>1339000</v>
      </c>
      <c r="E106" s="15">
        <v>300000</v>
      </c>
      <c r="F106" s="15" t="s">
        <v>620</v>
      </c>
    </row>
    <row r="107" spans="1:6" ht="24.95" customHeight="1">
      <c r="A107" s="15" t="s">
        <v>55</v>
      </c>
      <c r="B107" s="15" t="s">
        <v>17</v>
      </c>
      <c r="C107" s="15">
        <v>300000</v>
      </c>
      <c r="D107" s="15">
        <v>3679000</v>
      </c>
      <c r="E107" s="15">
        <v>300000</v>
      </c>
      <c r="F107" s="15" t="s">
        <v>626</v>
      </c>
    </row>
    <row r="108" spans="1:6" ht="24.95" customHeight="1">
      <c r="A108" s="15" t="s">
        <v>114</v>
      </c>
      <c r="B108" s="15" t="s">
        <v>17</v>
      </c>
      <c r="C108" s="15">
        <v>300000</v>
      </c>
      <c r="D108" s="15">
        <v>1365000</v>
      </c>
      <c r="E108" s="15">
        <v>300000</v>
      </c>
      <c r="F108" s="15" t="s">
        <v>629</v>
      </c>
    </row>
    <row r="109" spans="1:6" ht="24.95" customHeight="1">
      <c r="A109" s="15" t="s">
        <v>239</v>
      </c>
      <c r="B109" s="15" t="s">
        <v>265</v>
      </c>
      <c r="C109" s="15">
        <v>300000</v>
      </c>
      <c r="D109" s="15">
        <v>340920</v>
      </c>
      <c r="E109" s="15">
        <v>300000</v>
      </c>
      <c r="F109" s="15" t="s">
        <v>632</v>
      </c>
    </row>
    <row r="110" spans="1:6" ht="24.95" customHeight="1">
      <c r="A110" s="15" t="s">
        <v>686</v>
      </c>
      <c r="B110" s="15" t="s">
        <v>61</v>
      </c>
      <c r="C110" s="15">
        <v>300000</v>
      </c>
      <c r="D110" s="15">
        <v>0</v>
      </c>
      <c r="E110" s="15">
        <v>300000</v>
      </c>
      <c r="F110" s="15" t="s">
        <v>688</v>
      </c>
    </row>
    <row r="111" spans="1:6" ht="24.95" customHeight="1">
      <c r="A111" s="15" t="s">
        <v>16</v>
      </c>
      <c r="B111" s="15" t="s">
        <v>109</v>
      </c>
      <c r="C111" s="15">
        <v>290000</v>
      </c>
      <c r="D111" s="15">
        <v>289500</v>
      </c>
      <c r="E111" s="15">
        <v>290000</v>
      </c>
      <c r="F111" s="15" t="s">
        <v>204</v>
      </c>
    </row>
    <row r="112" spans="1:6" ht="24.95" customHeight="1">
      <c r="A112" s="15" t="s">
        <v>55</v>
      </c>
      <c r="B112" s="15" t="s">
        <v>109</v>
      </c>
      <c r="C112" s="15">
        <v>278000</v>
      </c>
      <c r="D112" s="15">
        <v>243370</v>
      </c>
      <c r="E112" s="15">
        <v>278000</v>
      </c>
      <c r="F112" s="15" t="s">
        <v>294</v>
      </c>
    </row>
    <row r="113" spans="1:6" ht="24.95" customHeight="1">
      <c r="A113" s="15" t="s">
        <v>253</v>
      </c>
      <c r="B113" s="15" t="s">
        <v>109</v>
      </c>
      <c r="C113" s="15">
        <v>262000</v>
      </c>
      <c r="D113" s="15">
        <v>261360</v>
      </c>
      <c r="E113" s="15">
        <v>262000</v>
      </c>
      <c r="F113" s="15" t="s">
        <v>255</v>
      </c>
    </row>
    <row r="114" spans="1:6" ht="24.95" customHeight="1">
      <c r="A114" s="15" t="s">
        <v>26</v>
      </c>
      <c r="B114" s="15" t="s">
        <v>17</v>
      </c>
      <c r="C114" s="15">
        <v>250000</v>
      </c>
      <c r="D114" s="15">
        <v>429000</v>
      </c>
      <c r="E114" s="15">
        <v>250000</v>
      </c>
      <c r="F114" s="15">
        <f>-42/2023</f>
        <v>-2.0761245674740483E-2</v>
      </c>
    </row>
    <row r="115" spans="1:6" ht="24.95" customHeight="1">
      <c r="A115" s="15" t="s">
        <v>26</v>
      </c>
      <c r="B115" s="15" t="s">
        <v>17</v>
      </c>
      <c r="C115" s="15">
        <v>250000</v>
      </c>
      <c r="D115" s="15">
        <v>450000</v>
      </c>
      <c r="E115" s="15">
        <v>250000</v>
      </c>
      <c r="F115" s="15">
        <f>-41/2023</f>
        <v>-2.0266930301532378E-2</v>
      </c>
    </row>
    <row r="116" spans="1:6" ht="24.95" customHeight="1">
      <c r="A116" s="15" t="s">
        <v>26</v>
      </c>
      <c r="B116" s="15" t="s">
        <v>17</v>
      </c>
      <c r="C116" s="15">
        <v>0</v>
      </c>
      <c r="D116" s="15">
        <v>375000</v>
      </c>
      <c r="E116" s="15">
        <v>250000</v>
      </c>
      <c r="F116" s="15">
        <f>-39/2023</f>
        <v>-1.9278299555116164E-2</v>
      </c>
    </row>
    <row r="117" spans="1:6" ht="24.95" customHeight="1">
      <c r="A117" s="15" t="s">
        <v>108</v>
      </c>
      <c r="B117" s="15" t="s">
        <v>61</v>
      </c>
      <c r="C117" s="15">
        <v>250000</v>
      </c>
      <c r="D117" s="15">
        <v>0</v>
      </c>
      <c r="E117" s="15">
        <v>250000</v>
      </c>
      <c r="F117" s="15" t="s">
        <v>673</v>
      </c>
    </row>
    <row r="118" spans="1:6" ht="24.95" customHeight="1">
      <c r="A118" s="15" t="s">
        <v>16</v>
      </c>
      <c r="B118" s="15" t="s">
        <v>109</v>
      </c>
      <c r="C118" s="15">
        <v>241000</v>
      </c>
      <c r="D118" s="15">
        <v>240600</v>
      </c>
      <c r="E118" s="15">
        <v>241000</v>
      </c>
      <c r="F118" s="15" t="s">
        <v>207</v>
      </c>
    </row>
    <row r="119" spans="1:6" ht="24.95" customHeight="1">
      <c r="A119" s="15" t="s">
        <v>108</v>
      </c>
      <c r="B119" s="15" t="s">
        <v>61</v>
      </c>
      <c r="C119" s="15">
        <v>220000</v>
      </c>
      <c r="D119" s="15">
        <v>0</v>
      </c>
      <c r="E119" s="15">
        <v>220000</v>
      </c>
      <c r="F119" s="15" t="s">
        <v>661</v>
      </c>
    </row>
    <row r="120" spans="1:6" ht="24.95" customHeight="1">
      <c r="A120" s="15" t="s">
        <v>44</v>
      </c>
      <c r="B120" s="15" t="s">
        <v>17</v>
      </c>
      <c r="C120" s="15">
        <v>210000</v>
      </c>
      <c r="D120" s="15">
        <v>351000</v>
      </c>
      <c r="E120" s="15">
        <v>210000</v>
      </c>
      <c r="F120" s="15">
        <f>-36/2023</f>
        <v>-1.7795353435491844E-2</v>
      </c>
    </row>
    <row r="121" spans="1:6" ht="24.95" customHeight="1">
      <c r="A121" s="15" t="s">
        <v>308</v>
      </c>
      <c r="B121" s="15" t="s">
        <v>17</v>
      </c>
      <c r="C121" s="15">
        <v>0</v>
      </c>
      <c r="D121" s="15">
        <v>507000</v>
      </c>
      <c r="E121" s="15">
        <v>200000</v>
      </c>
      <c r="F121" s="15" t="s">
        <v>467</v>
      </c>
    </row>
    <row r="122" spans="1:6" ht="24.95" customHeight="1">
      <c r="A122" s="15" t="s">
        <v>16</v>
      </c>
      <c r="B122" s="15" t="s">
        <v>17</v>
      </c>
      <c r="C122" s="15">
        <v>200000</v>
      </c>
      <c r="D122" s="15">
        <v>2691000</v>
      </c>
      <c r="E122" s="15">
        <v>200000</v>
      </c>
      <c r="F122" s="15" t="s">
        <v>489</v>
      </c>
    </row>
    <row r="123" spans="1:6" ht="24.95" customHeight="1">
      <c r="A123" s="15" t="s">
        <v>374</v>
      </c>
      <c r="B123" s="15" t="s">
        <v>17</v>
      </c>
      <c r="C123" s="15">
        <v>200000</v>
      </c>
      <c r="D123" s="15">
        <v>1560000</v>
      </c>
      <c r="E123" s="15">
        <v>200000</v>
      </c>
      <c r="F123" s="15" t="s">
        <v>571</v>
      </c>
    </row>
    <row r="124" spans="1:6" ht="24.95" customHeight="1">
      <c r="A124" s="15" t="s">
        <v>108</v>
      </c>
      <c r="B124" s="15" t="s">
        <v>17</v>
      </c>
      <c r="C124" s="15">
        <v>200000</v>
      </c>
      <c r="D124" s="15">
        <v>780000</v>
      </c>
      <c r="E124" s="15">
        <v>200000</v>
      </c>
      <c r="F124" s="15" t="s">
        <v>580</v>
      </c>
    </row>
    <row r="125" spans="1:6" ht="24.95" customHeight="1">
      <c r="A125" s="15" t="s">
        <v>55</v>
      </c>
      <c r="B125" s="15" t="s">
        <v>17</v>
      </c>
      <c r="C125" s="15">
        <v>200000</v>
      </c>
      <c r="D125" s="15">
        <v>864500</v>
      </c>
      <c r="E125" s="15">
        <v>200000</v>
      </c>
      <c r="F125" s="15" t="s">
        <v>623</v>
      </c>
    </row>
    <row r="126" spans="1:6" ht="24.95" customHeight="1">
      <c r="A126" s="15" t="s">
        <v>239</v>
      </c>
      <c r="B126" s="15" t="s">
        <v>109</v>
      </c>
      <c r="C126" s="15">
        <v>195000</v>
      </c>
      <c r="D126" s="15">
        <v>195000</v>
      </c>
      <c r="E126" s="15">
        <v>195000</v>
      </c>
      <c r="F126" s="15" t="s">
        <v>282</v>
      </c>
    </row>
    <row r="127" spans="1:6" ht="24.95" customHeight="1">
      <c r="A127" s="15" t="s">
        <v>44</v>
      </c>
      <c r="B127" s="15" t="s">
        <v>17</v>
      </c>
      <c r="C127" s="15">
        <v>190000</v>
      </c>
      <c r="D127" s="15">
        <v>325000</v>
      </c>
      <c r="E127" s="15">
        <v>190000</v>
      </c>
      <c r="F127" s="15">
        <f>-38/2023</f>
        <v>-1.8783984181908058E-2</v>
      </c>
    </row>
    <row r="128" spans="1:6" ht="24.95" customHeight="1">
      <c r="A128" s="15" t="s">
        <v>16</v>
      </c>
      <c r="B128" s="15" t="s">
        <v>109</v>
      </c>
      <c r="C128" s="15">
        <v>186000</v>
      </c>
      <c r="D128" s="15">
        <v>185500</v>
      </c>
      <c r="E128" s="15">
        <v>186000</v>
      </c>
      <c r="F128" s="15" t="s">
        <v>210</v>
      </c>
    </row>
    <row r="129" spans="1:6" ht="24.95" customHeight="1">
      <c r="A129" s="15" t="s">
        <v>108</v>
      </c>
      <c r="B129" s="15" t="s">
        <v>61</v>
      </c>
      <c r="C129" s="15">
        <v>180000</v>
      </c>
      <c r="D129" s="15">
        <v>0</v>
      </c>
      <c r="E129" s="15">
        <v>180000</v>
      </c>
      <c r="F129" s="15" t="s">
        <v>665</v>
      </c>
    </row>
    <row r="130" spans="1:6" ht="24.95" customHeight="1">
      <c r="A130" s="15" t="s">
        <v>239</v>
      </c>
      <c r="B130" s="15" t="s">
        <v>109</v>
      </c>
      <c r="C130" s="15">
        <v>160000</v>
      </c>
      <c r="D130" s="15">
        <v>159250</v>
      </c>
      <c r="E130" s="15">
        <v>160000</v>
      </c>
      <c r="F130" s="15" t="s">
        <v>276</v>
      </c>
    </row>
    <row r="131" spans="1:6" ht="24.95" customHeight="1">
      <c r="A131" s="15" t="s">
        <v>124</v>
      </c>
      <c r="B131" s="15" t="s">
        <v>61</v>
      </c>
      <c r="C131" s="15">
        <v>150000</v>
      </c>
      <c r="D131" s="15">
        <v>0</v>
      </c>
      <c r="E131" s="15">
        <v>150000</v>
      </c>
      <c r="F131" s="15" t="s">
        <v>653</v>
      </c>
    </row>
    <row r="132" spans="1:6" ht="24.95" customHeight="1">
      <c r="A132" s="15" t="s">
        <v>55</v>
      </c>
      <c r="B132" s="15" t="s">
        <v>98</v>
      </c>
      <c r="C132" s="15">
        <v>144000</v>
      </c>
      <c r="D132" s="15">
        <v>144000</v>
      </c>
      <c r="E132" s="15">
        <v>144000</v>
      </c>
      <c r="F132" s="15" t="s">
        <v>744</v>
      </c>
    </row>
    <row r="133" spans="1:6" ht="24.95" customHeight="1">
      <c r="A133" s="15" t="s">
        <v>270</v>
      </c>
      <c r="B133" s="15" t="s">
        <v>109</v>
      </c>
      <c r="C133" s="15">
        <v>142000</v>
      </c>
      <c r="D133" s="15">
        <v>141532</v>
      </c>
      <c r="E133" s="15">
        <v>142000</v>
      </c>
      <c r="F133" s="15" t="s">
        <v>272</v>
      </c>
    </row>
    <row r="134" spans="1:6" ht="24.95" customHeight="1">
      <c r="A134" s="15" t="s">
        <v>437</v>
      </c>
      <c r="B134" s="15" t="s">
        <v>109</v>
      </c>
      <c r="C134" s="15">
        <v>103000</v>
      </c>
      <c r="D134" s="15">
        <v>102176</v>
      </c>
      <c r="E134" s="15">
        <v>103000</v>
      </c>
      <c r="F134" s="15" t="s">
        <v>439</v>
      </c>
    </row>
    <row r="135" spans="1:6" ht="24.95" customHeight="1">
      <c r="A135" s="15" t="s">
        <v>124</v>
      </c>
      <c r="B135" s="15" t="s">
        <v>61</v>
      </c>
      <c r="C135" s="15">
        <v>100000</v>
      </c>
      <c r="D135" s="15">
        <v>0</v>
      </c>
      <c r="E135" s="15">
        <v>100000</v>
      </c>
      <c r="F135" s="15" t="s">
        <v>126</v>
      </c>
    </row>
    <row r="136" spans="1:6" ht="24.95" customHeight="1">
      <c r="A136" s="15" t="s">
        <v>143</v>
      </c>
      <c r="B136" s="15" t="s">
        <v>61</v>
      </c>
      <c r="C136" s="15">
        <v>100000</v>
      </c>
      <c r="D136" s="15">
        <v>0</v>
      </c>
      <c r="E136" s="15">
        <v>100000</v>
      </c>
      <c r="F136" s="15" t="s">
        <v>145</v>
      </c>
    </row>
    <row r="137" spans="1:6" ht="24.95" customHeight="1">
      <c r="A137" s="15" t="s">
        <v>286</v>
      </c>
      <c r="B137" s="15" t="s">
        <v>61</v>
      </c>
      <c r="C137" s="15">
        <v>100000</v>
      </c>
      <c r="D137" s="15">
        <v>0</v>
      </c>
      <c r="E137" s="15">
        <v>100000</v>
      </c>
      <c r="F137" s="15" t="s">
        <v>291</v>
      </c>
    </row>
    <row r="138" spans="1:6" ht="24.95" customHeight="1">
      <c r="A138" s="15" t="s">
        <v>26</v>
      </c>
      <c r="B138" s="15" t="s">
        <v>17</v>
      </c>
      <c r="C138" s="15">
        <v>100000</v>
      </c>
      <c r="D138" s="15">
        <v>650000</v>
      </c>
      <c r="E138" s="15">
        <v>100000</v>
      </c>
      <c r="F138" s="15" t="s">
        <v>498</v>
      </c>
    </row>
    <row r="139" spans="1:6" ht="24.95" customHeight="1">
      <c r="A139" s="15" t="s">
        <v>26</v>
      </c>
      <c r="B139" s="15" t="s">
        <v>17</v>
      </c>
      <c r="C139" s="15">
        <v>100000</v>
      </c>
      <c r="D139" s="15">
        <v>520000</v>
      </c>
      <c r="E139" s="15">
        <v>100000</v>
      </c>
      <c r="F139" s="15" t="s">
        <v>501</v>
      </c>
    </row>
    <row r="140" spans="1:6" ht="24.95" customHeight="1">
      <c r="A140" s="15" t="s">
        <v>26</v>
      </c>
      <c r="B140" s="15" t="s">
        <v>17</v>
      </c>
      <c r="C140" s="15">
        <v>100000</v>
      </c>
      <c r="D140" s="15">
        <v>611000</v>
      </c>
      <c r="E140" s="15">
        <v>100000</v>
      </c>
      <c r="F140" s="15" t="s">
        <v>504</v>
      </c>
    </row>
    <row r="141" spans="1:6" ht="24.95" customHeight="1">
      <c r="A141" s="15" t="s">
        <v>26</v>
      </c>
      <c r="B141" s="15" t="s">
        <v>17</v>
      </c>
      <c r="C141" s="15">
        <v>100000</v>
      </c>
      <c r="D141" s="15">
        <v>1040000</v>
      </c>
      <c r="E141" s="15">
        <v>100000</v>
      </c>
      <c r="F141" s="15" t="s">
        <v>510</v>
      </c>
    </row>
    <row r="142" spans="1:6" ht="24.95" customHeight="1">
      <c r="A142" s="15" t="s">
        <v>374</v>
      </c>
      <c r="B142" s="15" t="s">
        <v>17</v>
      </c>
      <c r="C142" s="15">
        <v>100000</v>
      </c>
      <c r="D142" s="15">
        <v>975000</v>
      </c>
      <c r="E142" s="15">
        <v>100000</v>
      </c>
      <c r="F142" s="15" t="s">
        <v>513</v>
      </c>
    </row>
    <row r="143" spans="1:6" ht="24.95" customHeight="1">
      <c r="A143" s="15" t="s">
        <v>286</v>
      </c>
      <c r="B143" s="15" t="s">
        <v>61</v>
      </c>
      <c r="C143" s="15">
        <v>100000</v>
      </c>
      <c r="D143" s="15">
        <v>0</v>
      </c>
      <c r="E143" s="15">
        <v>100000</v>
      </c>
      <c r="F143" s="15" t="s">
        <v>691</v>
      </c>
    </row>
    <row r="144" spans="1:6" ht="24.95" customHeight="1">
      <c r="A144" s="15" t="s">
        <v>108</v>
      </c>
      <c r="B144" s="15" t="s">
        <v>61</v>
      </c>
      <c r="C144" s="15">
        <v>81200</v>
      </c>
      <c r="D144" s="15">
        <v>0</v>
      </c>
      <c r="E144" s="15">
        <v>81200</v>
      </c>
      <c r="F144" s="15" t="s">
        <v>671</v>
      </c>
    </row>
    <row r="145" spans="1:6" ht="24.95" customHeight="1">
      <c r="A145" s="15" t="s">
        <v>124</v>
      </c>
      <c r="B145" s="15" t="s">
        <v>61</v>
      </c>
      <c r="C145" s="15">
        <v>80000</v>
      </c>
      <c r="D145" s="15">
        <v>0</v>
      </c>
      <c r="E145" s="15">
        <v>80000</v>
      </c>
      <c r="F145" s="15" t="s">
        <v>317</v>
      </c>
    </row>
    <row r="146" spans="1:6" ht="24.95" customHeight="1">
      <c r="A146" s="15" t="s">
        <v>308</v>
      </c>
      <c r="B146" s="15" t="s">
        <v>98</v>
      </c>
      <c r="C146" s="15">
        <v>73000</v>
      </c>
      <c r="D146" s="15">
        <v>72600</v>
      </c>
      <c r="E146" s="15">
        <v>73000</v>
      </c>
      <c r="F146" s="15" t="s">
        <v>396</v>
      </c>
    </row>
    <row r="147" spans="1:6" ht="24.95" customHeight="1">
      <c r="A147" s="15" t="s">
        <v>308</v>
      </c>
      <c r="B147" s="15" t="s">
        <v>98</v>
      </c>
      <c r="C147" s="15">
        <v>62000</v>
      </c>
      <c r="D147" s="15">
        <v>62000</v>
      </c>
      <c r="E147" s="15">
        <v>62000</v>
      </c>
      <c r="F147" s="15" t="s">
        <v>400</v>
      </c>
    </row>
    <row r="148" spans="1:6" ht="24.95" customHeight="1">
      <c r="A148" s="15" t="s">
        <v>108</v>
      </c>
      <c r="B148" s="15" t="s">
        <v>61</v>
      </c>
      <c r="C148" s="15">
        <v>50000</v>
      </c>
      <c r="D148" s="15">
        <v>0</v>
      </c>
      <c r="E148" s="15">
        <v>50000</v>
      </c>
      <c r="F148" s="15" t="s">
        <v>668</v>
      </c>
    </row>
    <row r="149" spans="1:6" ht="24.95" customHeight="1">
      <c r="A149" s="15" t="s">
        <v>143</v>
      </c>
      <c r="B149" s="15" t="s">
        <v>642</v>
      </c>
      <c r="C149" s="15">
        <v>47000</v>
      </c>
      <c r="D149" s="15">
        <v>0</v>
      </c>
      <c r="E149" s="15">
        <v>47000</v>
      </c>
      <c r="F149" s="15" t="s">
        <v>644</v>
      </c>
    </row>
    <row r="150" spans="1:6" ht="24.95" customHeight="1">
      <c r="A150" s="15" t="s">
        <v>124</v>
      </c>
      <c r="B150" s="15" t="s">
        <v>61</v>
      </c>
      <c r="C150" s="15">
        <v>40000</v>
      </c>
      <c r="D150" s="15">
        <v>0</v>
      </c>
      <c r="E150" s="15">
        <v>40000</v>
      </c>
      <c r="F150" s="15" t="s">
        <v>130</v>
      </c>
    </row>
    <row r="151" spans="1:6" ht="24.95" customHeight="1">
      <c r="A151" s="15" t="s">
        <v>286</v>
      </c>
      <c r="B151" s="15" t="s">
        <v>61</v>
      </c>
      <c r="C151" s="15">
        <v>30000</v>
      </c>
      <c r="D151" s="15">
        <v>0</v>
      </c>
      <c r="E151" s="15">
        <v>30000</v>
      </c>
      <c r="F151" s="15" t="s">
        <v>288</v>
      </c>
    </row>
    <row r="152" spans="1:6" ht="24.95" customHeight="1">
      <c r="A152" s="15" t="s">
        <v>124</v>
      </c>
      <c r="B152" s="15" t="s">
        <v>61</v>
      </c>
      <c r="C152" s="15">
        <v>30000</v>
      </c>
      <c r="D152" s="15">
        <v>0</v>
      </c>
      <c r="E152" s="15">
        <v>30000</v>
      </c>
      <c r="F152" s="15" t="s">
        <v>599</v>
      </c>
    </row>
    <row r="153" spans="1:6" ht="24.95" customHeight="1">
      <c r="A153" s="15" t="s">
        <v>124</v>
      </c>
      <c r="B153" s="15" t="s">
        <v>61</v>
      </c>
      <c r="C153" s="15">
        <v>21500</v>
      </c>
      <c r="D153" s="15">
        <v>0</v>
      </c>
      <c r="E153" s="15">
        <v>21500</v>
      </c>
      <c r="F153" s="15" t="s">
        <v>324</v>
      </c>
    </row>
    <row r="154" spans="1:6" ht="24.95" customHeight="1">
      <c r="A154" s="15" t="s">
        <v>124</v>
      </c>
      <c r="B154" s="15" t="s">
        <v>61</v>
      </c>
      <c r="C154" s="15">
        <v>20000</v>
      </c>
      <c r="D154" s="15">
        <v>0</v>
      </c>
      <c r="E154" s="15">
        <v>20000</v>
      </c>
      <c r="F154" s="15" t="s">
        <v>322</v>
      </c>
    </row>
    <row r="155" spans="1:6" ht="24.95" customHeight="1">
      <c r="A155" s="15" t="s">
        <v>124</v>
      </c>
      <c r="B155" s="15" t="s">
        <v>61</v>
      </c>
      <c r="C155" s="15">
        <v>0</v>
      </c>
      <c r="D155" s="15">
        <v>0</v>
      </c>
      <c r="E155" s="15">
        <v>15000</v>
      </c>
      <c r="F155" s="15" t="s">
        <v>603</v>
      </c>
    </row>
    <row r="156" spans="1:6" ht="24.95" customHeight="1">
      <c r="A156" s="15" t="s">
        <v>124</v>
      </c>
      <c r="B156" s="15" t="s">
        <v>61</v>
      </c>
      <c r="C156" s="15">
        <v>10000</v>
      </c>
      <c r="D156" s="15">
        <v>0</v>
      </c>
      <c r="E156" s="15">
        <v>10000</v>
      </c>
      <c r="F156" s="15" t="s">
        <v>320</v>
      </c>
    </row>
    <row r="157" spans="1:6" ht="24.95" customHeight="1">
      <c r="A157" s="15" t="s">
        <v>150</v>
      </c>
      <c r="B157" s="15" t="s">
        <v>151</v>
      </c>
      <c r="C157" s="15">
        <v>0</v>
      </c>
      <c r="D157" s="15">
        <v>22000</v>
      </c>
      <c r="E157" s="15">
        <v>0</v>
      </c>
      <c r="F157" s="15" t="s">
        <v>154</v>
      </c>
    </row>
    <row r="158" spans="1:6" ht="24.95" customHeight="1">
      <c r="A158" s="15" t="s">
        <v>44</v>
      </c>
      <c r="B158" s="15" t="s">
        <v>350</v>
      </c>
      <c r="C158" s="15">
        <v>1035000</v>
      </c>
      <c r="D158" s="15">
        <v>1035000</v>
      </c>
      <c r="E158" s="15">
        <v>0</v>
      </c>
      <c r="F158" s="15" t="s">
        <v>352</v>
      </c>
    </row>
    <row r="159" spans="1:6" ht="24.95" customHeight="1">
      <c r="A159" s="15" t="s">
        <v>308</v>
      </c>
      <c r="B159" s="15" t="s">
        <v>350</v>
      </c>
      <c r="C159" s="15">
        <v>193000</v>
      </c>
      <c r="D159" s="15">
        <v>192240</v>
      </c>
      <c r="E159" s="15">
        <v>0</v>
      </c>
      <c r="F159" s="15" t="s">
        <v>411</v>
      </c>
    </row>
    <row r="160" spans="1:6" ht="24.95" customHeight="1">
      <c r="A160" s="15" t="s">
        <v>124</v>
      </c>
      <c r="B160" s="15" t="s">
        <v>350</v>
      </c>
      <c r="C160" s="15">
        <v>0</v>
      </c>
      <c r="D160" s="15">
        <v>198985</v>
      </c>
      <c r="E160" s="15">
        <v>0</v>
      </c>
      <c r="F160" s="15" t="s">
        <v>590</v>
      </c>
    </row>
    <row r="161" spans="1:6" ht="24.95" customHeight="1">
      <c r="A161" s="15" t="s">
        <v>67</v>
      </c>
      <c r="B161" s="15" t="s">
        <v>177</v>
      </c>
      <c r="C161" s="15">
        <v>0</v>
      </c>
      <c r="D161" s="15">
        <v>3612000</v>
      </c>
      <c r="E161" s="15">
        <v>0</v>
      </c>
      <c r="F161" s="15" t="s">
        <v>681</v>
      </c>
    </row>
    <row r="162" spans="1:6" ht="24.95" customHeight="1">
      <c r="A162" s="14"/>
      <c r="B162" s="14"/>
      <c r="C162" s="14"/>
      <c r="D162" s="14"/>
      <c r="E162" s="14"/>
      <c r="F162" s="14"/>
    </row>
    <row r="163" spans="1:6" ht="24.95" customHeight="1"/>
    <row r="164" spans="1:6" ht="24.95" customHeight="1"/>
    <row r="165" spans="1:6" ht="24.95" customHeight="1"/>
    <row r="166" spans="1:6" ht="24.95" customHeight="1"/>
    <row r="167" spans="1:6" ht="24.95" customHeight="1"/>
    <row r="168" spans="1:6" ht="24.95" customHeight="1"/>
    <row r="169" spans="1:6" ht="24.95" customHeight="1"/>
    <row r="170" spans="1:6" ht="24.95" customHeight="1"/>
    <row r="171" spans="1:6" ht="24.95" customHeight="1"/>
    <row r="172" spans="1:6" ht="24.95" customHeight="1"/>
    <row r="173" spans="1:6" ht="24.95" customHeight="1"/>
    <row r="174" spans="1:6" ht="24.95" customHeight="1"/>
    <row r="175" spans="1:6" ht="24.95" customHeight="1"/>
    <row r="176" spans="1: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ht="24.95" customHeight="1"/>
    <row r="370" ht="24.95" customHeight="1"/>
    <row r="371" ht="24.95" customHeight="1"/>
    <row r="372" ht="24.95" customHeight="1"/>
    <row r="373" ht="24.95" customHeight="1"/>
    <row r="374" ht="24.95" customHeight="1"/>
    <row r="375" ht="24.95" customHeight="1"/>
    <row r="376" ht="24.95" customHeight="1"/>
    <row r="377" ht="24.95" customHeight="1"/>
    <row r="378" ht="24.95" customHeight="1"/>
    <row r="379" ht="24.95" customHeight="1"/>
    <row r="380" ht="24.95" customHeight="1"/>
    <row r="381" ht="24.95" customHeight="1"/>
    <row r="382" ht="24.95" customHeight="1"/>
    <row r="383" ht="24.95" customHeight="1"/>
    <row r="384" ht="24.95" customHeight="1"/>
    <row r="385" ht="24.95" customHeight="1"/>
    <row r="386" ht="24.95" customHeight="1"/>
    <row r="387" ht="24.95" customHeight="1"/>
    <row r="388" ht="24.95" customHeight="1"/>
    <row r="389" ht="24.95" customHeight="1"/>
    <row r="390" ht="24.95" customHeight="1"/>
    <row r="391" ht="24.95" customHeight="1"/>
    <row r="392" ht="24.95" customHeight="1"/>
    <row r="393" ht="24.95" customHeight="1"/>
    <row r="394" ht="24.95" customHeight="1"/>
    <row r="395" ht="24.95" customHeight="1"/>
    <row r="396" ht="24.95" customHeight="1"/>
    <row r="397" ht="24.95" customHeight="1"/>
    <row r="398" ht="24.95" customHeight="1"/>
    <row r="399" ht="24.95" customHeight="1"/>
    <row r="400" ht="24.95" customHeight="1"/>
    <row r="401" ht="24.95" customHeight="1"/>
    <row r="402" ht="24.95" customHeight="1"/>
    <row r="403" ht="24.95" customHeight="1"/>
    <row r="404" ht="24.95" customHeight="1"/>
    <row r="405" ht="24.95" customHeight="1"/>
    <row r="406" ht="24.95" customHeight="1"/>
    <row r="407" ht="24.95" customHeight="1"/>
    <row r="408" ht="24.95" customHeight="1"/>
    <row r="409" ht="24.95" customHeight="1"/>
    <row r="410" ht="24.95" customHeight="1"/>
    <row r="411" ht="24.95" customHeight="1"/>
    <row r="412" ht="24.95" customHeight="1"/>
    <row r="413" ht="24.95" customHeight="1"/>
    <row r="414" ht="24.95" customHeight="1"/>
    <row r="415" ht="24.95" customHeight="1"/>
    <row r="416" ht="24.95" customHeight="1"/>
    <row r="417" ht="24.95" customHeight="1"/>
    <row r="418" ht="24.95" customHeight="1"/>
    <row r="419" ht="24.95" customHeight="1"/>
    <row r="420" ht="24.95" customHeight="1"/>
    <row r="421" ht="24.95" customHeight="1"/>
    <row r="422" ht="24.95" customHeight="1"/>
    <row r="423" ht="24.95" customHeight="1"/>
    <row r="424" ht="24.95" customHeight="1"/>
    <row r="425" ht="24.95" customHeight="1"/>
    <row r="426" ht="24.95" customHeight="1"/>
    <row r="427" ht="24.95" customHeight="1"/>
    <row r="428" ht="24.95" customHeight="1"/>
    <row r="429" ht="24.95" customHeight="1"/>
    <row r="430" ht="24.95" customHeight="1"/>
    <row r="431" ht="24.95" customHeight="1"/>
    <row r="432" ht="24.95" customHeight="1"/>
    <row r="433" ht="24.95" customHeight="1"/>
    <row r="434" ht="24.95" customHeight="1"/>
    <row r="435" ht="24.95" customHeight="1"/>
    <row r="436" ht="24.95" customHeight="1"/>
    <row r="437" ht="24.95" customHeight="1"/>
    <row r="438" ht="24.95" customHeight="1"/>
    <row r="439" ht="24.95" customHeight="1"/>
    <row r="440" ht="24.95" customHeight="1"/>
    <row r="441" ht="24.95" customHeight="1"/>
    <row r="442" ht="24.95" customHeight="1"/>
    <row r="443" ht="24.95" customHeight="1"/>
    <row r="444" ht="24.95" customHeight="1"/>
    <row r="445" ht="24.95" customHeight="1"/>
    <row r="446" ht="24.95" customHeight="1"/>
    <row r="447" ht="24.95" customHeight="1"/>
    <row r="448" ht="24.95" customHeight="1"/>
    <row r="449" ht="24.95" customHeight="1"/>
    <row r="450" ht="24.95" customHeight="1"/>
    <row r="451" ht="24.95" customHeight="1"/>
    <row r="452" ht="24.95" customHeight="1"/>
    <row r="453" ht="24.95" customHeight="1"/>
    <row r="454" ht="24.95" customHeight="1"/>
    <row r="455" ht="24.95" customHeight="1"/>
    <row r="456" ht="24.95" customHeight="1"/>
    <row r="457" ht="24.95" customHeight="1"/>
    <row r="458" ht="24.95" customHeight="1"/>
    <row r="459" ht="24.95" customHeight="1"/>
    <row r="460" ht="24.95" customHeight="1"/>
    <row r="461" ht="24.95" customHeight="1"/>
    <row r="462" ht="24.95" customHeight="1"/>
    <row r="463" ht="24.95" customHeight="1"/>
    <row r="464" ht="24.95" customHeight="1"/>
    <row r="465" ht="24.95" customHeight="1"/>
    <row r="466" ht="24.95" customHeight="1"/>
    <row r="467" ht="24.95" customHeight="1"/>
    <row r="468" ht="24.95" customHeight="1"/>
    <row r="469" ht="24.95" customHeight="1"/>
    <row r="470" ht="24.95" customHeight="1"/>
    <row r="471" ht="24.95" customHeight="1"/>
    <row r="472" ht="24.95" customHeight="1"/>
    <row r="473" ht="24.95" customHeight="1"/>
    <row r="474" ht="24.95" customHeight="1"/>
    <row r="475" ht="24.95" customHeight="1"/>
    <row r="476" ht="24.95" customHeight="1"/>
    <row r="477" ht="24.95" customHeight="1"/>
    <row r="478" ht="24.95" customHeight="1"/>
    <row r="479" ht="24.95" customHeight="1"/>
    <row r="48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</sheetData>
  <autoFilter ref="B1:B517"/>
  <sortState ref="A1:F517">
    <sortCondition descending="1" ref="E1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63"/>
  <sheetViews>
    <sheetView showGridLines="0" topLeftCell="A19" workbookViewId="0">
      <selection activeCell="B2" sqref="B2:B183"/>
    </sheetView>
  </sheetViews>
  <sheetFormatPr defaultRowHeight="15"/>
  <cols>
    <col min="1" max="1" width="19" bestFit="1" customWidth="1"/>
    <col min="2" max="2" width="36.5703125" bestFit="1" customWidth="1"/>
    <col min="3" max="3" width="19.140625" bestFit="1" customWidth="1"/>
    <col min="4" max="4" width="10" bestFit="1" customWidth="1"/>
    <col min="5" max="5" width="16.140625" bestFit="1" customWidth="1"/>
    <col min="6" max="6" width="18.140625" bestFit="1" customWidth="1"/>
  </cols>
  <sheetData>
    <row r="1" spans="1:6" ht="24.95" customHeight="1">
      <c r="A1" s="14" t="s">
        <v>1</v>
      </c>
      <c r="B1" s="14" t="s">
        <v>2</v>
      </c>
      <c r="C1" s="14" t="s">
        <v>10</v>
      </c>
      <c r="D1" s="14" t="s">
        <v>11</v>
      </c>
      <c r="E1" s="14" t="s">
        <v>12</v>
      </c>
      <c r="F1" s="14" t="s">
        <v>13</v>
      </c>
    </row>
    <row r="2" spans="1:6" ht="24.95" customHeight="1">
      <c r="A2" s="15" t="s">
        <v>308</v>
      </c>
      <c r="B2" s="15" t="s">
        <v>109</v>
      </c>
      <c r="C2" s="15">
        <v>4500000</v>
      </c>
      <c r="D2" s="15">
        <v>3660000</v>
      </c>
      <c r="E2" s="15">
        <v>4500000</v>
      </c>
      <c r="F2" s="15" t="s">
        <v>415</v>
      </c>
    </row>
    <row r="3" spans="1:6" ht="24.95" customHeight="1">
      <c r="A3" s="15" t="s">
        <v>55</v>
      </c>
      <c r="B3" s="15" t="s">
        <v>109</v>
      </c>
      <c r="C3" s="15">
        <v>1976000</v>
      </c>
      <c r="D3" s="15">
        <v>1976000</v>
      </c>
      <c r="E3" s="15">
        <v>1976000</v>
      </c>
      <c r="F3" s="15" t="s">
        <v>526</v>
      </c>
    </row>
    <row r="4" spans="1:6" ht="24.95" customHeight="1">
      <c r="A4" s="15" t="s">
        <v>124</v>
      </c>
      <c r="B4" s="15" t="s">
        <v>109</v>
      </c>
      <c r="C4" s="15">
        <v>1528000</v>
      </c>
      <c r="D4" s="15">
        <v>1527500</v>
      </c>
      <c r="E4" s="15">
        <v>1528000</v>
      </c>
      <c r="F4" s="15" t="s">
        <v>137</v>
      </c>
    </row>
    <row r="5" spans="1:6" ht="24.95" customHeight="1">
      <c r="A5" s="15" t="s">
        <v>253</v>
      </c>
      <c r="B5" s="15" t="s">
        <v>109</v>
      </c>
      <c r="C5" s="15">
        <v>1475000</v>
      </c>
      <c r="D5" s="15">
        <v>1475000</v>
      </c>
      <c r="E5" s="15">
        <v>1475000</v>
      </c>
      <c r="F5" s="15" t="s">
        <v>305</v>
      </c>
    </row>
    <row r="6" spans="1:6" ht="24.95" customHeight="1">
      <c r="A6" s="15" t="s">
        <v>124</v>
      </c>
      <c r="B6" s="15" t="s">
        <v>109</v>
      </c>
      <c r="C6" s="15">
        <v>1278000</v>
      </c>
      <c r="D6" s="15">
        <v>1277250</v>
      </c>
      <c r="E6" s="15">
        <v>1278000</v>
      </c>
      <c r="F6" s="15" t="s">
        <v>544</v>
      </c>
    </row>
    <row r="7" spans="1:6" ht="24.95" customHeight="1">
      <c r="A7" s="15" t="s">
        <v>124</v>
      </c>
      <c r="B7" s="15" t="s">
        <v>109</v>
      </c>
      <c r="C7" s="15">
        <v>1066000</v>
      </c>
      <c r="D7" s="15">
        <v>1066000</v>
      </c>
      <c r="E7" s="15">
        <v>1066000</v>
      </c>
      <c r="F7" s="15" t="s">
        <v>250</v>
      </c>
    </row>
    <row r="8" spans="1:6" ht="24.95" customHeight="1">
      <c r="A8" s="15" t="s">
        <v>124</v>
      </c>
      <c r="B8" s="15" t="s">
        <v>109</v>
      </c>
      <c r="C8" s="15">
        <v>1021000</v>
      </c>
      <c r="D8" s="15">
        <v>1020500</v>
      </c>
      <c r="E8" s="15">
        <v>1021000</v>
      </c>
      <c r="F8" s="15" t="s">
        <v>336</v>
      </c>
    </row>
    <row r="9" spans="1:6" ht="24.95" customHeight="1">
      <c r="A9" s="15" t="s">
        <v>124</v>
      </c>
      <c r="B9" s="15" t="s">
        <v>109</v>
      </c>
      <c r="C9" s="15">
        <v>975000</v>
      </c>
      <c r="D9" s="15">
        <v>975000</v>
      </c>
      <c r="E9" s="15">
        <v>975000</v>
      </c>
      <c r="F9" s="15" t="s">
        <v>328</v>
      </c>
    </row>
    <row r="10" spans="1:6" ht="24.95" customHeight="1">
      <c r="A10" s="15" t="s">
        <v>286</v>
      </c>
      <c r="B10" s="15" t="s">
        <v>109</v>
      </c>
      <c r="C10" s="15">
        <v>764000</v>
      </c>
      <c r="D10" s="15">
        <v>763750</v>
      </c>
      <c r="E10" s="15">
        <v>764000</v>
      </c>
      <c r="F10" s="15" t="s">
        <v>332</v>
      </c>
    </row>
    <row r="11" spans="1:6" ht="24.95" customHeight="1">
      <c r="A11" s="15" t="s">
        <v>16</v>
      </c>
      <c r="B11" s="15" t="s">
        <v>109</v>
      </c>
      <c r="C11" s="15">
        <v>117000</v>
      </c>
      <c r="D11" s="15">
        <v>117000</v>
      </c>
      <c r="E11" s="15">
        <v>717000</v>
      </c>
      <c r="F11" s="15" t="s">
        <v>222</v>
      </c>
    </row>
    <row r="12" spans="1:6" ht="24.95" customHeight="1">
      <c r="A12" s="15" t="s">
        <v>26</v>
      </c>
      <c r="B12" s="15" t="s">
        <v>109</v>
      </c>
      <c r="C12" s="15">
        <v>702000</v>
      </c>
      <c r="D12" s="15">
        <v>701250</v>
      </c>
      <c r="E12" s="15">
        <v>702000</v>
      </c>
      <c r="F12" s="15" t="s">
        <v>567</v>
      </c>
    </row>
    <row r="13" spans="1:6" ht="24.95" customHeight="1">
      <c r="A13" s="15" t="s">
        <v>55</v>
      </c>
      <c r="B13" s="15" t="s">
        <v>109</v>
      </c>
      <c r="C13" s="15">
        <v>0</v>
      </c>
      <c r="D13" s="15">
        <v>694000</v>
      </c>
      <c r="E13" s="15">
        <v>694000</v>
      </c>
      <c r="F13" s="15" t="s">
        <v>217</v>
      </c>
    </row>
    <row r="14" spans="1:6" ht="24.95" customHeight="1">
      <c r="A14" s="15" t="s">
        <v>124</v>
      </c>
      <c r="B14" s="15" t="s">
        <v>109</v>
      </c>
      <c r="C14" s="15">
        <v>650000</v>
      </c>
      <c r="D14" s="15">
        <v>650000</v>
      </c>
      <c r="E14" s="15">
        <v>650000</v>
      </c>
      <c r="F14" s="15" t="s">
        <v>133</v>
      </c>
    </row>
    <row r="15" spans="1:6" ht="24.95" customHeight="1">
      <c r="A15" s="15" t="s">
        <v>108</v>
      </c>
      <c r="B15" s="15" t="s">
        <v>109</v>
      </c>
      <c r="C15" s="15">
        <v>640000</v>
      </c>
      <c r="D15" s="15">
        <v>639600</v>
      </c>
      <c r="E15" s="15">
        <v>640000</v>
      </c>
      <c r="F15" s="15" t="s">
        <v>140</v>
      </c>
    </row>
    <row r="16" spans="1:6" ht="24.95" customHeight="1">
      <c r="A16" s="15" t="s">
        <v>16</v>
      </c>
      <c r="B16" s="15" t="s">
        <v>109</v>
      </c>
      <c r="C16" s="15">
        <v>579000</v>
      </c>
      <c r="D16" s="15">
        <v>579000</v>
      </c>
      <c r="E16" s="15">
        <v>579000</v>
      </c>
      <c r="F16" s="15" t="s">
        <v>196</v>
      </c>
    </row>
    <row r="17" spans="1:6" ht="24.95" customHeight="1">
      <c r="A17" s="15" t="s">
        <v>308</v>
      </c>
      <c r="B17" s="15" t="s">
        <v>109</v>
      </c>
      <c r="C17" s="15">
        <v>572000</v>
      </c>
      <c r="D17" s="15">
        <v>572000</v>
      </c>
      <c r="E17" s="15">
        <v>572000</v>
      </c>
      <c r="F17" s="15" t="s">
        <v>613</v>
      </c>
    </row>
    <row r="18" spans="1:6" ht="24.95" customHeight="1">
      <c r="A18" s="15" t="s">
        <v>108</v>
      </c>
      <c r="B18" s="15" t="s">
        <v>109</v>
      </c>
      <c r="C18" s="15">
        <v>379000</v>
      </c>
      <c r="D18" s="15">
        <v>377520</v>
      </c>
      <c r="E18" s="15">
        <v>379000</v>
      </c>
      <c r="F18" s="15" t="s">
        <v>111</v>
      </c>
    </row>
    <row r="19" spans="1:6" ht="24.95" customHeight="1">
      <c r="A19" s="15" t="s">
        <v>26</v>
      </c>
      <c r="B19" s="15" t="s">
        <v>109</v>
      </c>
      <c r="C19" s="15">
        <v>325000</v>
      </c>
      <c r="D19" s="15">
        <v>325000</v>
      </c>
      <c r="E19" s="15">
        <v>325000</v>
      </c>
      <c r="F19" s="15" t="s">
        <v>407</v>
      </c>
    </row>
    <row r="20" spans="1:6" ht="24.95" customHeight="1">
      <c r="A20" s="15" t="s">
        <v>44</v>
      </c>
      <c r="B20" s="15" t="s">
        <v>109</v>
      </c>
      <c r="C20" s="15">
        <v>325000</v>
      </c>
      <c r="D20" s="15">
        <v>325000</v>
      </c>
      <c r="E20" s="15">
        <v>325000</v>
      </c>
      <c r="F20" s="15" t="s">
        <v>595</v>
      </c>
    </row>
    <row r="21" spans="1:6" ht="24.95" customHeight="1">
      <c r="A21" s="15" t="s">
        <v>16</v>
      </c>
      <c r="B21" s="15" t="s">
        <v>109</v>
      </c>
      <c r="C21" s="15">
        <v>290000</v>
      </c>
      <c r="D21" s="15">
        <v>289500</v>
      </c>
      <c r="E21" s="15">
        <v>290000</v>
      </c>
      <c r="F21" s="15" t="s">
        <v>204</v>
      </c>
    </row>
    <row r="22" spans="1:6" ht="24.95" customHeight="1">
      <c r="A22" s="15" t="s">
        <v>55</v>
      </c>
      <c r="B22" s="15" t="s">
        <v>109</v>
      </c>
      <c r="C22" s="15">
        <v>278000</v>
      </c>
      <c r="D22" s="15">
        <v>243370</v>
      </c>
      <c r="E22" s="15">
        <v>278000</v>
      </c>
      <c r="F22" s="15" t="s">
        <v>294</v>
      </c>
    </row>
    <row r="23" spans="1:6" ht="24.95" customHeight="1">
      <c r="A23" s="15" t="s">
        <v>253</v>
      </c>
      <c r="B23" s="15" t="s">
        <v>109</v>
      </c>
      <c r="C23" s="15">
        <v>262000</v>
      </c>
      <c r="D23" s="15">
        <v>261360</v>
      </c>
      <c r="E23" s="15">
        <v>262000</v>
      </c>
      <c r="F23" s="15" t="s">
        <v>255</v>
      </c>
    </row>
    <row r="24" spans="1:6" ht="24.95" customHeight="1">
      <c r="A24" s="15" t="s">
        <v>16</v>
      </c>
      <c r="B24" s="15" t="s">
        <v>109</v>
      </c>
      <c r="C24" s="15">
        <v>241000</v>
      </c>
      <c r="D24" s="15">
        <v>240600</v>
      </c>
      <c r="E24" s="15">
        <v>241000</v>
      </c>
      <c r="F24" s="15" t="s">
        <v>207</v>
      </c>
    </row>
    <row r="25" spans="1:6" ht="24.95" customHeight="1">
      <c r="A25" s="15" t="s">
        <v>239</v>
      </c>
      <c r="B25" s="15" t="s">
        <v>109</v>
      </c>
      <c r="C25" s="15">
        <v>195000</v>
      </c>
      <c r="D25" s="15">
        <v>195000</v>
      </c>
      <c r="E25" s="15">
        <v>195000</v>
      </c>
      <c r="F25" s="15" t="s">
        <v>282</v>
      </c>
    </row>
    <row r="26" spans="1:6" ht="24.95" customHeight="1">
      <c r="A26" s="15" t="s">
        <v>16</v>
      </c>
      <c r="B26" s="15" t="s">
        <v>109</v>
      </c>
      <c r="C26" s="15">
        <v>186000</v>
      </c>
      <c r="D26" s="15">
        <v>185500</v>
      </c>
      <c r="E26" s="15">
        <v>186000</v>
      </c>
      <c r="F26" s="15" t="s">
        <v>210</v>
      </c>
    </row>
    <row r="27" spans="1:6" ht="24.95" customHeight="1">
      <c r="A27" s="15" t="s">
        <v>239</v>
      </c>
      <c r="B27" s="15" t="s">
        <v>109</v>
      </c>
      <c r="C27" s="15">
        <v>160000</v>
      </c>
      <c r="D27" s="15">
        <v>159250</v>
      </c>
      <c r="E27" s="15">
        <v>160000</v>
      </c>
      <c r="F27" s="15" t="s">
        <v>276</v>
      </c>
    </row>
    <row r="28" spans="1:6" ht="24.95" customHeight="1">
      <c r="A28" s="15" t="s">
        <v>270</v>
      </c>
      <c r="B28" s="15" t="s">
        <v>109</v>
      </c>
      <c r="C28" s="15">
        <v>142000</v>
      </c>
      <c r="D28" s="15">
        <v>141532</v>
      </c>
      <c r="E28" s="15">
        <v>142000</v>
      </c>
      <c r="F28" s="15" t="s">
        <v>272</v>
      </c>
    </row>
    <row r="29" spans="1:6" ht="24.95" customHeight="1">
      <c r="A29" s="15" t="s">
        <v>437</v>
      </c>
      <c r="B29" s="15" t="s">
        <v>109</v>
      </c>
      <c r="C29" s="15">
        <v>103000</v>
      </c>
      <c r="D29" s="15">
        <v>102176</v>
      </c>
      <c r="E29" s="15">
        <v>103000</v>
      </c>
      <c r="F29" s="15" t="s">
        <v>439</v>
      </c>
    </row>
    <row r="30" spans="1:6" ht="24.95" customHeight="1"/>
    <row r="31" spans="1:6" ht="24.95" customHeight="1"/>
    <row r="32" spans="1:6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</sheetData>
  <autoFilter ref="B1:B363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28"/>
  <sheetViews>
    <sheetView showGridLines="0" topLeftCell="A9" workbookViewId="0">
      <selection activeCell="A18" sqref="A18:A95"/>
    </sheetView>
  </sheetViews>
  <sheetFormatPr defaultRowHeight="15"/>
  <cols>
    <col min="1" max="1" width="19" bestFit="1" customWidth="1"/>
    <col min="2" max="2" width="36.5703125" bestFit="1" customWidth="1"/>
    <col min="3" max="3" width="19.140625" bestFit="1" customWidth="1"/>
    <col min="4" max="4" width="10" bestFit="1" customWidth="1"/>
    <col min="5" max="5" width="16.140625" bestFit="1" customWidth="1"/>
    <col min="6" max="6" width="18.140625" bestFit="1" customWidth="1"/>
  </cols>
  <sheetData>
    <row r="1" spans="1:6" ht="24.95" customHeight="1">
      <c r="A1" s="14" t="s">
        <v>1</v>
      </c>
      <c r="B1" s="14" t="s">
        <v>2</v>
      </c>
      <c r="C1" s="14" t="s">
        <v>10</v>
      </c>
      <c r="D1" s="14" t="s">
        <v>11</v>
      </c>
      <c r="E1" s="14" t="s">
        <v>12</v>
      </c>
      <c r="F1" s="14" t="s">
        <v>13</v>
      </c>
    </row>
    <row r="2" spans="1:6" ht="24.95" customHeight="1">
      <c r="A2" s="15" t="s">
        <v>124</v>
      </c>
      <c r="B2" s="15" t="s">
        <v>98</v>
      </c>
      <c r="C2" s="15">
        <v>3010000</v>
      </c>
      <c r="D2" s="15">
        <v>2772115</v>
      </c>
      <c r="E2" s="15">
        <v>3010000</v>
      </c>
      <c r="F2" s="15" t="s">
        <v>174</v>
      </c>
    </row>
    <row r="3" spans="1:6" ht="24.95" customHeight="1">
      <c r="A3" s="15" t="s">
        <v>551</v>
      </c>
      <c r="B3" s="15" t="s">
        <v>98</v>
      </c>
      <c r="C3" s="15">
        <v>1250000</v>
      </c>
      <c r="D3" s="15">
        <v>1250000</v>
      </c>
      <c r="E3" s="15">
        <v>2550000</v>
      </c>
      <c r="F3" s="15" t="s">
        <v>553</v>
      </c>
    </row>
    <row r="4" spans="1:6" ht="24.95" customHeight="1">
      <c r="A4" s="15" t="s">
        <v>55</v>
      </c>
      <c r="B4" s="15" t="s">
        <v>98</v>
      </c>
      <c r="C4" s="15">
        <v>2153000</v>
      </c>
      <c r="D4" s="15">
        <v>2151600</v>
      </c>
      <c r="E4" s="15">
        <v>2153000</v>
      </c>
      <c r="F4" s="15" t="s">
        <v>121</v>
      </c>
    </row>
    <row r="5" spans="1:6" ht="24.95" customHeight="1">
      <c r="A5" s="15" t="s">
        <v>239</v>
      </c>
      <c r="B5" s="15" t="s">
        <v>98</v>
      </c>
      <c r="C5" s="15">
        <v>0</v>
      </c>
      <c r="D5" s="15">
        <v>1300000</v>
      </c>
      <c r="E5" s="15">
        <v>1950000</v>
      </c>
      <c r="F5" s="15" t="s">
        <v>245</v>
      </c>
    </row>
    <row r="6" spans="1:6" ht="24.95" customHeight="1">
      <c r="A6" s="15" t="s">
        <v>286</v>
      </c>
      <c r="B6" s="15" t="s">
        <v>98</v>
      </c>
      <c r="C6" s="15">
        <v>0</v>
      </c>
      <c r="D6" s="15">
        <v>1781000</v>
      </c>
      <c r="E6" s="15">
        <v>1781000</v>
      </c>
      <c r="F6" s="15" t="s">
        <v>403</v>
      </c>
    </row>
    <row r="7" spans="1:6" ht="24.95" customHeight="1">
      <c r="A7" s="15" t="s">
        <v>260</v>
      </c>
      <c r="B7" s="15" t="s">
        <v>98</v>
      </c>
      <c r="C7" s="15">
        <v>1600000</v>
      </c>
      <c r="D7" s="15">
        <v>1600000</v>
      </c>
      <c r="E7" s="15">
        <v>1600000</v>
      </c>
      <c r="F7" s="15" t="s">
        <v>262</v>
      </c>
    </row>
    <row r="8" spans="1:6" ht="24.95" customHeight="1">
      <c r="A8" s="15" t="s">
        <v>286</v>
      </c>
      <c r="B8" s="15" t="s">
        <v>168</v>
      </c>
      <c r="C8" s="15">
        <v>1300000</v>
      </c>
      <c r="D8" s="15">
        <v>1300000</v>
      </c>
      <c r="E8" s="15">
        <v>1300000</v>
      </c>
      <c r="F8" s="15" t="s">
        <v>724</v>
      </c>
    </row>
    <row r="9" spans="1:6" ht="24.95" customHeight="1">
      <c r="A9" s="15" t="s">
        <v>286</v>
      </c>
      <c r="B9" s="15" t="s">
        <v>168</v>
      </c>
      <c r="C9" s="15">
        <v>1300000</v>
      </c>
      <c r="D9" s="15">
        <v>1300000</v>
      </c>
      <c r="E9" s="15">
        <v>1300000</v>
      </c>
      <c r="F9" s="15" t="s">
        <v>738</v>
      </c>
    </row>
    <row r="10" spans="1:6" ht="24.95" customHeight="1">
      <c r="A10" s="15" t="s">
        <v>286</v>
      </c>
      <c r="B10" s="15" t="s">
        <v>168</v>
      </c>
      <c r="C10" s="15">
        <v>1300000</v>
      </c>
      <c r="D10" s="15">
        <v>1300000</v>
      </c>
      <c r="E10" s="15">
        <v>1300000</v>
      </c>
      <c r="F10" s="15" t="s">
        <v>741</v>
      </c>
    </row>
    <row r="11" spans="1:6" ht="24.95" customHeight="1">
      <c r="A11" s="15" t="s">
        <v>124</v>
      </c>
      <c r="B11" s="15" t="s">
        <v>98</v>
      </c>
      <c r="C11" s="15">
        <v>0</v>
      </c>
      <c r="D11" s="15">
        <v>1233000</v>
      </c>
      <c r="E11" s="15">
        <v>1233000</v>
      </c>
      <c r="F11" s="15" t="s">
        <v>213</v>
      </c>
    </row>
    <row r="12" spans="1:6" ht="24.95" customHeight="1">
      <c r="A12" s="15" t="s">
        <v>143</v>
      </c>
      <c r="B12" s="15" t="s">
        <v>98</v>
      </c>
      <c r="C12" s="15">
        <v>1191000</v>
      </c>
      <c r="D12" s="15">
        <v>990790</v>
      </c>
      <c r="E12" s="15">
        <v>1191000</v>
      </c>
      <c r="F12" s="15" t="s">
        <v>298</v>
      </c>
    </row>
    <row r="13" spans="1:6" ht="24.95" customHeight="1">
      <c r="A13" s="15" t="s">
        <v>647</v>
      </c>
      <c r="B13" s="15" t="s">
        <v>98</v>
      </c>
      <c r="C13" s="15">
        <v>1098000</v>
      </c>
      <c r="D13" s="15">
        <v>920496</v>
      </c>
      <c r="E13" s="15">
        <v>1098000</v>
      </c>
      <c r="F13" s="15" t="s">
        <v>649</v>
      </c>
    </row>
    <row r="14" spans="1:6" ht="24.95" customHeight="1">
      <c r="A14" s="15" t="s">
        <v>286</v>
      </c>
      <c r="B14" s="15" t="s">
        <v>98</v>
      </c>
      <c r="C14" s="15">
        <v>0</v>
      </c>
      <c r="D14" s="15">
        <v>214500</v>
      </c>
      <c r="E14" s="15">
        <v>1072500</v>
      </c>
      <c r="F14" s="15" t="s">
        <v>340</v>
      </c>
    </row>
    <row r="15" spans="1:6" ht="24.95" customHeight="1">
      <c r="A15" s="15" t="s">
        <v>308</v>
      </c>
      <c r="B15" s="15" t="s">
        <v>98</v>
      </c>
      <c r="C15" s="15">
        <v>1038000</v>
      </c>
      <c r="D15" s="15">
        <v>948470</v>
      </c>
      <c r="E15" s="15">
        <v>1038000</v>
      </c>
      <c r="F15" s="15" t="s">
        <v>392</v>
      </c>
    </row>
    <row r="16" spans="1:6" ht="24.95" customHeight="1">
      <c r="A16" s="15" t="s">
        <v>97</v>
      </c>
      <c r="B16" s="15" t="s">
        <v>98</v>
      </c>
      <c r="C16" s="15">
        <v>356000</v>
      </c>
      <c r="D16" s="15">
        <v>355200</v>
      </c>
      <c r="E16" s="15">
        <v>1030000</v>
      </c>
      <c r="F16" s="15" t="s">
        <v>100</v>
      </c>
    </row>
    <row r="17" spans="1:6" ht="24.95" customHeight="1">
      <c r="A17" s="15" t="s">
        <v>67</v>
      </c>
      <c r="B17" s="15" t="s">
        <v>98</v>
      </c>
      <c r="C17" s="15">
        <v>280000</v>
      </c>
      <c r="D17" s="15">
        <v>280000</v>
      </c>
      <c r="E17" s="15">
        <v>980000</v>
      </c>
      <c r="F17" s="15" t="s">
        <v>558</v>
      </c>
    </row>
    <row r="18" spans="1:6" ht="24.95" customHeight="1"/>
    <row r="19" spans="1:6" ht="24.95" customHeight="1"/>
    <row r="20" spans="1:6" ht="24.95" customHeight="1"/>
    <row r="21" spans="1:6" ht="24.95" customHeight="1"/>
    <row r="22" spans="1:6" ht="24.95" customHeight="1"/>
    <row r="23" spans="1:6" ht="24.95" customHeight="1"/>
    <row r="24" spans="1:6" ht="24.95" customHeight="1"/>
    <row r="25" spans="1:6" ht="24.95" customHeight="1"/>
    <row r="26" spans="1:6" ht="24.95" customHeight="1"/>
    <row r="27" spans="1:6" ht="24.95" customHeight="1"/>
    <row r="28" spans="1:6" ht="24.95" customHeight="1"/>
    <row r="29" spans="1:6" ht="24.95" customHeight="1"/>
    <row r="30" spans="1:6" ht="24.95" customHeight="1"/>
    <row r="31" spans="1:6" ht="24.95" customHeight="1"/>
    <row r="32" spans="1:6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</sheetData>
  <autoFilter ref="B1:B228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4"/>
  <sheetViews>
    <sheetView showGridLines="0" workbookViewId="0">
      <selection activeCell="A7" sqref="A7:A122"/>
    </sheetView>
  </sheetViews>
  <sheetFormatPr defaultRowHeight="15"/>
  <cols>
    <col min="1" max="1" width="19" bestFit="1" customWidth="1"/>
    <col min="2" max="2" width="36.5703125" bestFit="1" customWidth="1"/>
    <col min="3" max="3" width="19.140625" bestFit="1" customWidth="1"/>
    <col min="4" max="4" width="10" bestFit="1" customWidth="1"/>
    <col min="5" max="5" width="16.140625" bestFit="1" customWidth="1"/>
    <col min="6" max="6" width="18.140625" bestFit="1" customWidth="1"/>
  </cols>
  <sheetData>
    <row r="1" spans="1:6" ht="24.95" customHeight="1">
      <c r="A1" s="14" t="s">
        <v>1</v>
      </c>
      <c r="B1" s="14" t="s">
        <v>2</v>
      </c>
      <c r="C1" s="14" t="s">
        <v>10</v>
      </c>
      <c r="D1" s="14" t="s">
        <v>11</v>
      </c>
      <c r="E1" s="14" t="s">
        <v>12</v>
      </c>
      <c r="F1" s="14" t="s">
        <v>13</v>
      </c>
    </row>
    <row r="2" spans="1:6" ht="24.95" customHeight="1">
      <c r="A2" s="15" t="s">
        <v>374</v>
      </c>
      <c r="B2" s="15" t="s">
        <v>68</v>
      </c>
      <c r="C2" s="15">
        <v>10235704</v>
      </c>
      <c r="D2" s="15">
        <v>1984400</v>
      </c>
      <c r="E2" s="15">
        <v>10236000</v>
      </c>
      <c r="F2" s="15" t="s">
        <v>455</v>
      </c>
    </row>
    <row r="3" spans="1:6" ht="24.95" customHeight="1">
      <c r="A3" s="15" t="s">
        <v>308</v>
      </c>
      <c r="B3" s="15" t="s">
        <v>68</v>
      </c>
      <c r="C3" s="15">
        <v>4000000</v>
      </c>
      <c r="D3" s="15">
        <v>3660000</v>
      </c>
      <c r="E3" s="15">
        <v>4000000</v>
      </c>
      <c r="F3" s="15" t="s">
        <v>419</v>
      </c>
    </row>
    <row r="4" spans="1:6" ht="24.95" customHeight="1">
      <c r="A4" s="15" t="s">
        <v>67</v>
      </c>
      <c r="B4" s="15" t="s">
        <v>68</v>
      </c>
      <c r="C4" s="15">
        <v>1200000</v>
      </c>
      <c r="D4" s="15">
        <v>368000</v>
      </c>
      <c r="E4" s="15">
        <v>1200000</v>
      </c>
      <c r="F4" s="15" t="s">
        <v>71</v>
      </c>
    </row>
    <row r="5" spans="1:6" ht="24.95" customHeight="1">
      <c r="A5" s="15" t="s">
        <v>34</v>
      </c>
      <c r="B5" s="15" t="s">
        <v>17</v>
      </c>
      <c r="C5" s="15">
        <v>1000000</v>
      </c>
      <c r="D5" s="15">
        <v>1937000</v>
      </c>
      <c r="E5" s="15">
        <v>1000000</v>
      </c>
      <c r="F5" s="15">
        <f>-40/2023</f>
        <v>-1.9772614928324272E-2</v>
      </c>
    </row>
    <row r="6" spans="1:6" ht="24.95" customHeight="1">
      <c r="A6" s="15" t="s">
        <v>26</v>
      </c>
      <c r="B6" s="15" t="s">
        <v>265</v>
      </c>
      <c r="C6" s="15">
        <v>903500</v>
      </c>
      <c r="D6" s="15">
        <v>667700</v>
      </c>
      <c r="E6" s="15">
        <v>903500</v>
      </c>
      <c r="F6" s="15" t="s">
        <v>532</v>
      </c>
    </row>
    <row r="7" spans="1:6" ht="24.95" customHeight="1"/>
    <row r="8" spans="1:6" ht="24.95" customHeight="1"/>
    <row r="9" spans="1:6" ht="24.95" customHeight="1"/>
    <row r="10" spans="1:6" ht="24.95" customHeight="1"/>
    <row r="11" spans="1:6" ht="24.95" customHeight="1"/>
    <row r="12" spans="1:6" ht="24.95" customHeight="1"/>
    <row r="13" spans="1:6" ht="24.95" customHeight="1"/>
    <row r="14" spans="1:6" ht="24.95" customHeight="1"/>
    <row r="15" spans="1:6" ht="24.95" customHeight="1"/>
    <row r="16" spans="1: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</sheetData>
  <autoFilter ref="B1:B94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62"/>
  <sheetViews>
    <sheetView showGridLines="0" tabSelected="1" workbookViewId="0">
      <selection activeCell="B2" sqref="B2:B193"/>
    </sheetView>
  </sheetViews>
  <sheetFormatPr defaultRowHeight="15"/>
  <cols>
    <col min="1" max="1" width="19" bestFit="1" customWidth="1"/>
    <col min="2" max="2" width="36.5703125" bestFit="1" customWidth="1"/>
    <col min="3" max="3" width="19.140625" bestFit="1" customWidth="1"/>
    <col min="4" max="4" width="10" bestFit="1" customWidth="1"/>
    <col min="5" max="5" width="16.140625" bestFit="1" customWidth="1"/>
    <col min="6" max="6" width="18.140625" bestFit="1" customWidth="1"/>
  </cols>
  <sheetData>
    <row r="1" spans="1:6" ht="24.95" customHeight="1">
      <c r="A1" s="14" t="s">
        <v>1</v>
      </c>
      <c r="B1" s="14" t="s">
        <v>2</v>
      </c>
      <c r="C1" s="14" t="s">
        <v>10</v>
      </c>
      <c r="D1" s="14" t="s">
        <v>11</v>
      </c>
      <c r="E1" s="14" t="s">
        <v>12</v>
      </c>
      <c r="F1" s="14" t="s">
        <v>13</v>
      </c>
    </row>
    <row r="2" spans="1:6" ht="24.95" customHeight="1">
      <c r="A2" s="15" t="s">
        <v>308</v>
      </c>
      <c r="B2" s="15" t="s">
        <v>75</v>
      </c>
      <c r="C2" s="15">
        <v>1018000</v>
      </c>
      <c r="D2" s="15">
        <v>913360</v>
      </c>
      <c r="E2" s="15">
        <v>4603000</v>
      </c>
      <c r="F2" s="15" t="s">
        <v>517</v>
      </c>
    </row>
    <row r="3" spans="1:6" ht="24.95" customHeight="1">
      <c r="A3" s="15" t="s">
        <v>74</v>
      </c>
      <c r="B3" s="15" t="s">
        <v>75</v>
      </c>
      <c r="C3" s="15">
        <v>1235000</v>
      </c>
      <c r="D3" s="15">
        <v>1234375</v>
      </c>
      <c r="E3" s="15">
        <v>3353000</v>
      </c>
      <c r="F3" s="15" t="s">
        <v>78</v>
      </c>
    </row>
    <row r="4" spans="1:6" ht="24.95" customHeight="1">
      <c r="A4" s="15" t="s">
        <v>60</v>
      </c>
      <c r="B4" s="15" t="s">
        <v>61</v>
      </c>
      <c r="C4" s="15">
        <v>2700000</v>
      </c>
      <c r="D4" s="15">
        <v>0</v>
      </c>
      <c r="E4" s="15">
        <v>2700000</v>
      </c>
      <c r="F4" s="15" t="s">
        <v>64</v>
      </c>
    </row>
    <row r="5" spans="1:6" ht="24.95" customHeight="1">
      <c r="A5" s="15" t="s">
        <v>124</v>
      </c>
      <c r="B5" s="15" t="s">
        <v>177</v>
      </c>
      <c r="C5" s="15">
        <v>0</v>
      </c>
      <c r="D5" s="15">
        <v>494960</v>
      </c>
      <c r="E5" s="15">
        <v>2610000</v>
      </c>
      <c r="F5" s="15" t="s">
        <v>179</v>
      </c>
    </row>
    <row r="6" spans="1:6" ht="24.95" customHeight="1">
      <c r="A6" s="15" t="s">
        <v>143</v>
      </c>
      <c r="B6" s="15" t="s">
        <v>177</v>
      </c>
      <c r="C6" s="15">
        <v>2043000</v>
      </c>
      <c r="D6" s="15">
        <v>2043000</v>
      </c>
      <c r="E6" s="15">
        <v>1362000</v>
      </c>
      <c r="F6" s="15" t="s">
        <v>185</v>
      </c>
    </row>
    <row r="7" spans="1:6" ht="24.95" customHeight="1">
      <c r="A7" s="15" t="s">
        <v>308</v>
      </c>
      <c r="B7" s="15" t="s">
        <v>177</v>
      </c>
      <c r="C7" s="15">
        <v>1612000</v>
      </c>
      <c r="D7" s="15">
        <v>1612000</v>
      </c>
      <c r="E7" s="15">
        <v>1290000</v>
      </c>
      <c r="F7" s="15" t="s">
        <v>310</v>
      </c>
    </row>
    <row r="8" spans="1:6" ht="24.95" customHeight="1">
      <c r="A8" s="15" t="s">
        <v>253</v>
      </c>
      <c r="B8" s="15" t="s">
        <v>61</v>
      </c>
      <c r="C8" s="15">
        <v>1000000</v>
      </c>
      <c r="D8" s="15">
        <v>0</v>
      </c>
      <c r="E8" s="15">
        <v>1000000</v>
      </c>
      <c r="F8" s="15" t="s">
        <v>302</v>
      </c>
    </row>
    <row r="9" spans="1:6" ht="24.95" customHeight="1">
      <c r="A9" s="15" t="s">
        <v>374</v>
      </c>
      <c r="B9" s="15" t="s">
        <v>75</v>
      </c>
      <c r="C9" s="15">
        <v>1274000</v>
      </c>
      <c r="D9" s="15">
        <v>1274000</v>
      </c>
      <c r="E9" s="15">
        <v>876000</v>
      </c>
      <c r="F9" s="15" t="s">
        <v>709</v>
      </c>
    </row>
    <row r="10" spans="1:6" ht="24.95" customHeight="1">
      <c r="A10" s="15" t="s">
        <v>308</v>
      </c>
      <c r="B10" s="15" t="s">
        <v>75</v>
      </c>
      <c r="C10" s="15">
        <v>38000</v>
      </c>
      <c r="D10" s="15">
        <v>37170</v>
      </c>
      <c r="E10" s="15">
        <v>650000</v>
      </c>
      <c r="F10" s="15" t="s">
        <v>606</v>
      </c>
    </row>
    <row r="11" spans="1:6" ht="24.95" customHeight="1">
      <c r="A11" s="15" t="s">
        <v>686</v>
      </c>
      <c r="B11" s="15" t="s">
        <v>61</v>
      </c>
      <c r="C11" s="15">
        <v>500000</v>
      </c>
      <c r="D11" s="15">
        <v>0</v>
      </c>
      <c r="E11" s="15">
        <v>500000</v>
      </c>
      <c r="F11" s="15" t="s">
        <v>721</v>
      </c>
    </row>
    <row r="12" spans="1:6" ht="24.95" customHeight="1">
      <c r="A12" s="15" t="s">
        <v>124</v>
      </c>
      <c r="B12" s="15" t="s">
        <v>75</v>
      </c>
      <c r="C12" s="15">
        <v>465000</v>
      </c>
      <c r="D12" s="15">
        <v>465000</v>
      </c>
      <c r="E12" s="15">
        <v>465000</v>
      </c>
      <c r="F12" s="15" t="s">
        <v>484</v>
      </c>
    </row>
    <row r="13" spans="1:6" ht="24.95" customHeight="1">
      <c r="A13" s="15" t="s">
        <v>158</v>
      </c>
      <c r="B13" s="15" t="s">
        <v>61</v>
      </c>
      <c r="C13" s="15">
        <v>300000</v>
      </c>
      <c r="D13" s="15">
        <v>0</v>
      </c>
      <c r="E13" s="15">
        <v>300000</v>
      </c>
      <c r="F13" s="15" t="s">
        <v>160</v>
      </c>
    </row>
    <row r="14" spans="1:6" ht="24.95" customHeight="1">
      <c r="A14" s="15" t="s">
        <v>124</v>
      </c>
      <c r="B14" s="15" t="s">
        <v>61</v>
      </c>
      <c r="C14" s="15">
        <v>0</v>
      </c>
      <c r="D14" s="15">
        <v>0</v>
      </c>
      <c r="E14" s="15">
        <v>300000</v>
      </c>
      <c r="F14" s="15" t="s">
        <v>163</v>
      </c>
    </row>
    <row r="15" spans="1:6" ht="24.95" customHeight="1">
      <c r="A15" s="15" t="s">
        <v>686</v>
      </c>
      <c r="B15" s="15" t="s">
        <v>61</v>
      </c>
      <c r="C15" s="15">
        <v>300000</v>
      </c>
      <c r="D15" s="15">
        <v>0</v>
      </c>
      <c r="E15" s="15">
        <v>300000</v>
      </c>
      <c r="F15" s="15" t="s">
        <v>688</v>
      </c>
    </row>
    <row r="16" spans="1:6" ht="24.95" customHeight="1">
      <c r="A16" s="15" t="s">
        <v>108</v>
      </c>
      <c r="B16" s="15" t="s">
        <v>61</v>
      </c>
      <c r="C16" s="15">
        <v>250000</v>
      </c>
      <c r="D16" s="15">
        <v>0</v>
      </c>
      <c r="E16" s="15">
        <v>250000</v>
      </c>
      <c r="F16" s="15" t="s">
        <v>673</v>
      </c>
    </row>
    <row r="17" spans="1:6" ht="24.95" customHeight="1">
      <c r="A17" s="15" t="s">
        <v>108</v>
      </c>
      <c r="B17" s="15" t="s">
        <v>61</v>
      </c>
      <c r="C17" s="15">
        <v>220000</v>
      </c>
      <c r="D17" s="15">
        <v>0</v>
      </c>
      <c r="E17" s="15">
        <v>220000</v>
      </c>
      <c r="F17" s="15" t="s">
        <v>661</v>
      </c>
    </row>
    <row r="18" spans="1:6" ht="24.95" customHeight="1">
      <c r="A18" s="15" t="s">
        <v>108</v>
      </c>
      <c r="B18" s="15" t="s">
        <v>61</v>
      </c>
      <c r="C18" s="15">
        <v>180000</v>
      </c>
      <c r="D18" s="15">
        <v>0</v>
      </c>
      <c r="E18" s="15">
        <v>180000</v>
      </c>
      <c r="F18" s="15" t="s">
        <v>665</v>
      </c>
    </row>
    <row r="19" spans="1:6" ht="24.95" customHeight="1">
      <c r="A19" s="15" t="s">
        <v>124</v>
      </c>
      <c r="B19" s="15" t="s">
        <v>61</v>
      </c>
      <c r="C19" s="15">
        <v>150000</v>
      </c>
      <c r="D19" s="15">
        <v>0</v>
      </c>
      <c r="E19" s="15">
        <v>150000</v>
      </c>
      <c r="F19" s="15" t="s">
        <v>653</v>
      </c>
    </row>
    <row r="20" spans="1:6" ht="24.95" customHeight="1">
      <c r="A20" s="15" t="s">
        <v>124</v>
      </c>
      <c r="B20" s="15" t="s">
        <v>61</v>
      </c>
      <c r="C20" s="15">
        <v>100000</v>
      </c>
      <c r="D20" s="15">
        <v>0</v>
      </c>
      <c r="E20" s="15">
        <v>100000</v>
      </c>
      <c r="F20" s="15" t="s">
        <v>126</v>
      </c>
    </row>
    <row r="21" spans="1:6" ht="24.95" customHeight="1">
      <c r="A21" s="15" t="s">
        <v>143</v>
      </c>
      <c r="B21" s="15" t="s">
        <v>61</v>
      </c>
      <c r="C21" s="15">
        <v>100000</v>
      </c>
      <c r="D21" s="15">
        <v>0</v>
      </c>
      <c r="E21" s="15">
        <v>100000</v>
      </c>
      <c r="F21" s="15" t="s">
        <v>145</v>
      </c>
    </row>
    <row r="22" spans="1:6" ht="24.95" customHeight="1">
      <c r="A22" s="15" t="s">
        <v>286</v>
      </c>
      <c r="B22" s="15" t="s">
        <v>61</v>
      </c>
      <c r="C22" s="15">
        <v>100000</v>
      </c>
      <c r="D22" s="15">
        <v>0</v>
      </c>
      <c r="E22" s="15">
        <v>100000</v>
      </c>
      <c r="F22" s="15" t="s">
        <v>291</v>
      </c>
    </row>
    <row r="23" spans="1:6" ht="24.95" customHeight="1">
      <c r="A23" s="15" t="s">
        <v>286</v>
      </c>
      <c r="B23" s="15" t="s">
        <v>61</v>
      </c>
      <c r="C23" s="15">
        <v>100000</v>
      </c>
      <c r="D23" s="15">
        <v>0</v>
      </c>
      <c r="E23" s="15">
        <v>100000</v>
      </c>
      <c r="F23" s="15" t="s">
        <v>691</v>
      </c>
    </row>
    <row r="24" spans="1:6" ht="24.95" customHeight="1">
      <c r="A24" s="15" t="s">
        <v>108</v>
      </c>
      <c r="B24" s="15" t="s">
        <v>61</v>
      </c>
      <c r="C24" s="15">
        <v>81200</v>
      </c>
      <c r="D24" s="15">
        <v>0</v>
      </c>
      <c r="E24" s="15">
        <v>81200</v>
      </c>
      <c r="F24" s="15" t="s">
        <v>671</v>
      </c>
    </row>
    <row r="25" spans="1:6" ht="24.95" customHeight="1">
      <c r="A25" s="15" t="s">
        <v>124</v>
      </c>
      <c r="B25" s="15" t="s">
        <v>61</v>
      </c>
      <c r="C25" s="15">
        <v>80000</v>
      </c>
      <c r="D25" s="15">
        <v>0</v>
      </c>
      <c r="E25" s="15">
        <v>80000</v>
      </c>
      <c r="F25" s="15" t="s">
        <v>317</v>
      </c>
    </row>
    <row r="26" spans="1:6" ht="24.95" customHeight="1">
      <c r="A26" s="15" t="s">
        <v>108</v>
      </c>
      <c r="B26" s="15" t="s">
        <v>61</v>
      </c>
      <c r="C26" s="15">
        <v>50000</v>
      </c>
      <c r="D26" s="15">
        <v>0</v>
      </c>
      <c r="E26" s="15">
        <v>50000</v>
      </c>
      <c r="F26" s="15" t="s">
        <v>668</v>
      </c>
    </row>
    <row r="27" spans="1:6" ht="24.95" customHeight="1">
      <c r="A27" s="15" t="s">
        <v>124</v>
      </c>
      <c r="B27" s="15" t="s">
        <v>61</v>
      </c>
      <c r="C27" s="15">
        <v>40000</v>
      </c>
      <c r="D27" s="15">
        <v>0</v>
      </c>
      <c r="E27" s="15">
        <v>40000</v>
      </c>
      <c r="F27" s="15" t="s">
        <v>130</v>
      </c>
    </row>
    <row r="28" spans="1:6" ht="24.95" customHeight="1">
      <c r="A28" s="15" t="s">
        <v>286</v>
      </c>
      <c r="B28" s="15" t="s">
        <v>61</v>
      </c>
      <c r="C28" s="15">
        <v>30000</v>
      </c>
      <c r="D28" s="15">
        <v>0</v>
      </c>
      <c r="E28" s="15">
        <v>30000</v>
      </c>
      <c r="F28" s="15" t="s">
        <v>288</v>
      </c>
    </row>
    <row r="29" spans="1:6" ht="24.95" customHeight="1">
      <c r="A29" s="15" t="s">
        <v>124</v>
      </c>
      <c r="B29" s="15" t="s">
        <v>61</v>
      </c>
      <c r="C29" s="15">
        <v>30000</v>
      </c>
      <c r="D29" s="15">
        <v>0</v>
      </c>
      <c r="E29" s="15">
        <v>30000</v>
      </c>
      <c r="F29" s="15" t="s">
        <v>599</v>
      </c>
    </row>
    <row r="30" spans="1:6" ht="24.95" customHeight="1">
      <c r="A30" s="15" t="s">
        <v>124</v>
      </c>
      <c r="B30" s="15" t="s">
        <v>61</v>
      </c>
      <c r="C30" s="15">
        <v>21500</v>
      </c>
      <c r="D30" s="15">
        <v>0</v>
      </c>
      <c r="E30" s="15">
        <v>21500</v>
      </c>
      <c r="F30" s="15" t="s">
        <v>324</v>
      </c>
    </row>
    <row r="31" spans="1:6" ht="24.95" customHeight="1">
      <c r="A31" s="15" t="s">
        <v>124</v>
      </c>
      <c r="B31" s="15" t="s">
        <v>61</v>
      </c>
      <c r="C31" s="15">
        <v>20000</v>
      </c>
      <c r="D31" s="15">
        <v>0</v>
      </c>
      <c r="E31" s="15">
        <v>20000</v>
      </c>
      <c r="F31" s="15" t="s">
        <v>322</v>
      </c>
    </row>
    <row r="32" spans="1:6" ht="24.95" customHeight="1">
      <c r="A32" s="15" t="s">
        <v>124</v>
      </c>
      <c r="B32" s="15" t="s">
        <v>61</v>
      </c>
      <c r="C32" s="15">
        <v>0</v>
      </c>
      <c r="D32" s="15">
        <v>0</v>
      </c>
      <c r="E32" s="15">
        <v>15000</v>
      </c>
      <c r="F32" s="15" t="s">
        <v>603</v>
      </c>
    </row>
    <row r="33" spans="1:6" ht="24.95" customHeight="1">
      <c r="A33" s="15" t="s">
        <v>124</v>
      </c>
      <c r="B33" s="15" t="s">
        <v>61</v>
      </c>
      <c r="C33" s="15">
        <v>10000</v>
      </c>
      <c r="D33" s="15">
        <v>0</v>
      </c>
      <c r="E33" s="15">
        <v>10000</v>
      </c>
      <c r="F33" s="15" t="s">
        <v>320</v>
      </c>
    </row>
    <row r="34" spans="1:6" ht="24.95" customHeight="1">
      <c r="A34" s="15" t="s">
        <v>150</v>
      </c>
      <c r="B34" s="15" t="s">
        <v>151</v>
      </c>
      <c r="C34" s="15">
        <v>0</v>
      </c>
      <c r="D34" s="15">
        <v>22000</v>
      </c>
      <c r="E34" s="15">
        <v>0</v>
      </c>
      <c r="F34" s="15" t="s">
        <v>154</v>
      </c>
    </row>
    <row r="35" spans="1:6" ht="24.95" customHeight="1">
      <c r="A35" s="15" t="s">
        <v>44</v>
      </c>
      <c r="B35" s="15" t="s">
        <v>350</v>
      </c>
      <c r="C35" s="15">
        <v>1035000</v>
      </c>
      <c r="D35" s="15">
        <v>1035000</v>
      </c>
      <c r="E35" s="15">
        <v>0</v>
      </c>
      <c r="F35" s="15" t="s">
        <v>352</v>
      </c>
    </row>
    <row r="36" spans="1:6" ht="24.95" customHeight="1">
      <c r="A36" s="15" t="s">
        <v>308</v>
      </c>
      <c r="B36" s="15" t="s">
        <v>350</v>
      </c>
      <c r="C36" s="15">
        <v>193000</v>
      </c>
      <c r="D36" s="15">
        <v>192240</v>
      </c>
      <c r="E36" s="15">
        <v>0</v>
      </c>
      <c r="F36" s="15" t="s">
        <v>411</v>
      </c>
    </row>
    <row r="37" spans="1:6" ht="24.95" customHeight="1">
      <c r="A37" s="15" t="s">
        <v>124</v>
      </c>
      <c r="B37" s="15" t="s">
        <v>350</v>
      </c>
      <c r="C37" s="15">
        <v>0</v>
      </c>
      <c r="D37" s="15">
        <v>198985</v>
      </c>
      <c r="E37" s="15">
        <v>0</v>
      </c>
      <c r="F37" s="15" t="s">
        <v>590</v>
      </c>
    </row>
    <row r="38" spans="1:6" ht="24.95" customHeight="1">
      <c r="A38" s="15" t="s">
        <v>67</v>
      </c>
      <c r="B38" s="15" t="s">
        <v>177</v>
      </c>
      <c r="C38" s="15">
        <v>0</v>
      </c>
      <c r="D38" s="15">
        <v>3612000</v>
      </c>
      <c r="E38" s="15">
        <v>0</v>
      </c>
      <c r="F38" s="15" t="s">
        <v>681</v>
      </c>
    </row>
    <row r="39" spans="1:6" ht="24.95" customHeight="1"/>
    <row r="40" spans="1:6" ht="24.95" customHeight="1"/>
    <row r="41" spans="1:6" ht="24.95" customHeight="1"/>
    <row r="42" spans="1:6" ht="24.95" customHeight="1"/>
    <row r="43" spans="1:6" ht="24.95" customHeight="1"/>
    <row r="44" spans="1:6" ht="24.95" customHeight="1"/>
    <row r="45" spans="1:6" ht="24.95" customHeight="1"/>
    <row r="46" spans="1:6" ht="24.95" customHeight="1"/>
    <row r="47" spans="1:6" ht="24.95" customHeight="1"/>
    <row r="48" spans="1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</sheetData>
  <autoFilter ref="B1:B36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CardIndex (10)</vt:lpstr>
      <vt:lpstr>CardIndex (11)</vt:lpstr>
      <vt:lpstr>SALE</vt:lpstr>
      <vt:lpstr>GIFT</vt:lpstr>
      <vt:lpstr>MORT</vt:lpstr>
      <vt:lpstr>MISC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TAX</dc:title>
  <dc:creator>Audit</dc:creator>
  <cp:lastModifiedBy>Audit</cp:lastModifiedBy>
  <dcterms:created xsi:type="dcterms:W3CDTF">2023-06-02T07:57:55Z</dcterms:created>
  <dcterms:modified xsi:type="dcterms:W3CDTF">2023-06-09T10:02:09Z</dcterms:modified>
</cp:coreProperties>
</file>